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vuadmin\Desktop\MNCH 2017 Documents\Activities\BabyWASH\FY19 BabyWash\BABYWASH EMORY TOOLS\"/>
    </mc:Choice>
  </mc:AlternateContent>
  <bookViews>
    <workbookView xWindow="0" yWindow="0" windowWidth="20490" windowHeight="8340" activeTab="2"/>
  </bookViews>
  <sheets>
    <sheet name="Summary Scores" sheetId="4" r:id="rId1"/>
    <sheet name="Scoring Metric" sheetId="1" r:id="rId2"/>
    <sheet name="Question Scores" sheetId="3" r:id="rId3"/>
  </sheets>
  <calcPr calcId="179021"/>
</workbook>
</file>

<file path=xl/calcChain.xml><?xml version="1.0" encoding="utf-8"?>
<calcChain xmlns="http://schemas.openxmlformats.org/spreadsheetml/2006/main">
  <c r="F94" i="1" l="1"/>
  <c r="F93" i="1"/>
  <c r="F78" i="1"/>
  <c r="D15" i="4" s="1"/>
  <c r="D107" i="3" l="1"/>
  <c r="G103" i="1"/>
  <c r="F104" i="1"/>
  <c r="F103" i="1"/>
  <c r="D18" i="4" s="1"/>
  <c r="F98" i="1"/>
  <c r="F97" i="1"/>
  <c r="F96" i="1"/>
  <c r="G78" i="1"/>
  <c r="F55" i="1"/>
  <c r="F72" i="1"/>
  <c r="F67" i="1"/>
  <c r="F62" i="1"/>
  <c r="F61" i="1"/>
  <c r="F56" i="1"/>
  <c r="G72" i="1" l="1"/>
  <c r="D14" i="4"/>
  <c r="G97" i="1"/>
  <c r="H97" i="1" s="1"/>
  <c r="B16" i="4" s="1"/>
  <c r="D17" i="4"/>
  <c r="G56" i="1"/>
  <c r="D11" i="4"/>
  <c r="H72" i="1"/>
  <c r="B13" i="4" s="1"/>
  <c r="H62" i="1"/>
  <c r="B12" i="4" s="1"/>
  <c r="F46" i="1"/>
  <c r="F36" i="1"/>
  <c r="F21" i="1"/>
  <c r="F20" i="1"/>
  <c r="F19" i="1"/>
  <c r="F18" i="1"/>
  <c r="D9" i="4" s="1"/>
  <c r="F15" i="1"/>
  <c r="F16" i="1"/>
  <c r="F17" i="1"/>
  <c r="F14" i="1"/>
  <c r="D6" i="4" s="1"/>
  <c r="F6" i="1"/>
  <c r="G2" i="1" s="1"/>
  <c r="B4" i="4" s="1"/>
  <c r="F5" i="1"/>
  <c r="F4" i="1"/>
  <c r="F2" i="1"/>
  <c r="D5" i="4" s="1"/>
  <c r="G17" i="1" l="1"/>
  <c r="D7" i="4"/>
  <c r="G46" i="1"/>
  <c r="D10" i="4"/>
  <c r="G18" i="1"/>
  <c r="H18" i="1" s="1"/>
  <c r="G14" i="1"/>
  <c r="H2" i="1" s="1"/>
  <c r="C3" i="4" l="1"/>
  <c r="B8" i="4"/>
</calcChain>
</file>

<file path=xl/sharedStrings.xml><?xml version="1.0" encoding="utf-8"?>
<sst xmlns="http://schemas.openxmlformats.org/spreadsheetml/2006/main" count="486" uniqueCount="239">
  <si>
    <t>Domain</t>
  </si>
  <si>
    <t>Subdomain</t>
  </si>
  <si>
    <t>Question</t>
  </si>
  <si>
    <t>Water Supply</t>
  </si>
  <si>
    <t>Source &amp; Access</t>
  </si>
  <si>
    <t xml:space="preserve">Is a functional improved water source available on premises? </t>
  </si>
  <si>
    <t>Is an alternative water source available?</t>
  </si>
  <si>
    <t>Is water accessible to all users at all times?</t>
  </si>
  <si>
    <t xml:space="preserve">Is water piped into the wards? </t>
  </si>
  <si>
    <t>Quantity</t>
  </si>
  <si>
    <t xml:space="preserve">Is water available from the main source at the time of the survey? </t>
  </si>
  <si>
    <t>How often is the main water source unavailable?</t>
  </si>
  <si>
    <t>Quality</t>
  </si>
  <si>
    <t>Does water meet microbial guidelines?</t>
  </si>
  <si>
    <t>Sanitation Facilities</t>
  </si>
  <si>
    <t>Accessibility</t>
  </si>
  <si>
    <t>Are there separate toilets for men and women on the premises?</t>
  </si>
  <si>
    <t>Do toilet blocks meet the needs of people with reduced mobility?</t>
  </si>
  <si>
    <t xml:space="preserve">Do toilet blocks provide facilities to manage menstrual hygiene? </t>
  </si>
  <si>
    <t>Are toilet blocks hygienic? (clean and free of flies, smells)</t>
  </si>
  <si>
    <t>Are toilet blocks safe? (have doors, lights)</t>
  </si>
  <si>
    <t xml:space="preserve">For every 20 patients, is there at least one usable improved toilet? </t>
  </si>
  <si>
    <t>Is there at least one usable improved toilet designated for staff use?</t>
  </si>
  <si>
    <t>Infrastructure</t>
  </si>
  <si>
    <t>Are there improved toilets on premises?</t>
  </si>
  <si>
    <t>Is fecal waste from toilets safely managed?</t>
  </si>
  <si>
    <t>Hand Hygiene Facilities</t>
  </si>
  <si>
    <t>No Subdomains</t>
  </si>
  <si>
    <t xml:space="preserve">Do toilet blocks have a functioning hand hygiene facility within 5 meters? </t>
  </si>
  <si>
    <t>Do key patient care area/food prep area have a functioning hand hygiene facility?</t>
  </si>
  <si>
    <t>Environmental Cleanliness</t>
  </si>
  <si>
    <t xml:space="preserve">Equipment and Supplies </t>
  </si>
  <si>
    <t>Are key resources/supplies used for infection control available in key wards?</t>
  </si>
  <si>
    <t>Facility Hygiene</t>
  </si>
  <si>
    <t>Are wards clean of dust, soil, and bodily fluids?</t>
  </si>
  <si>
    <t xml:space="preserve">Are beds, mattresses, pillows and/or mats cleaned between patients? </t>
  </si>
  <si>
    <t>Are feces uncontained on facility premises?</t>
  </si>
  <si>
    <t xml:space="preserve">Is there uncontained solid waste on facility premises? </t>
  </si>
  <si>
    <t>Waste Management</t>
  </si>
  <si>
    <t xml:space="preserve">Segregation </t>
  </si>
  <si>
    <t>Are fenced and protected areas available for the storage of waste awaiting disposal or removal?</t>
  </si>
  <si>
    <t>Is waste safely segregated into at least three labeled bins, including sharps waste, infectious waste and non-infectious general waste?</t>
  </si>
  <si>
    <t>Treatment &amp; Disposal</t>
  </si>
  <si>
    <t>Is infectious waste safely treated/disposed of?</t>
  </si>
  <si>
    <t>Is sharps waste safely treated/disposed of?</t>
  </si>
  <si>
    <t>Director Survey: What is the main source of water?</t>
  </si>
  <si>
    <t>Director Survey: Where is the main source located?</t>
  </si>
  <si>
    <t>Score</t>
  </si>
  <si>
    <t>Question Score</t>
  </si>
  <si>
    <t>Question/Response</t>
  </si>
  <si>
    <t>What is the main water source for the healthcare facility?</t>
  </si>
  <si>
    <t>Piped supply from outside the facility</t>
  </si>
  <si>
    <t>Tube well</t>
  </si>
  <si>
    <t>Borehole</t>
  </si>
  <si>
    <t>Protected dug well</t>
  </si>
  <si>
    <t>Protected spring</t>
  </si>
  <si>
    <t>Rain Water</t>
  </si>
  <si>
    <t>Unprotected dug well</t>
  </si>
  <si>
    <t>Surface water</t>
  </si>
  <si>
    <t>Tanker truck</t>
  </si>
  <si>
    <t>Other</t>
  </si>
  <si>
    <t>Don't know</t>
  </si>
  <si>
    <t>.</t>
  </si>
  <si>
    <t>No water source</t>
  </si>
  <si>
    <t>Where is the main water source for the facility?</t>
  </si>
  <si>
    <t>On premises</t>
  </si>
  <si>
    <t>Off premises, within 500m</t>
  </si>
  <si>
    <t>Off premises, farther than 500m</t>
  </si>
  <si>
    <t>Sanitary Inspection: Is an alternative water source available?</t>
  </si>
  <si>
    <t>Director Survey: Is water accessible to all users at all times?</t>
  </si>
  <si>
    <t>Yes</t>
  </si>
  <si>
    <t>No, patients/caregivers do not have access at times</t>
  </si>
  <si>
    <t>No, staff do not have access at times</t>
  </si>
  <si>
    <t>No, both staff and patients/caregivers do not have access at times</t>
  </si>
  <si>
    <t>Yes, and the alternative source is improved.</t>
  </si>
  <si>
    <t>Yes, but the alternative source is unimproved.</t>
  </si>
  <si>
    <t>Have alternative source but is unavailable</t>
  </si>
  <si>
    <t>No alternative water source</t>
  </si>
  <si>
    <t>Is water piped into this ward?</t>
  </si>
  <si>
    <t>Yes, but currently unavailable</t>
  </si>
  <si>
    <t>No</t>
  </si>
  <si>
    <t>Didn't observe</t>
  </si>
  <si>
    <t>Ward: Is water piped into this ward?</t>
  </si>
  <si>
    <t>Survey</t>
  </si>
  <si>
    <t>Survey  Score</t>
  </si>
  <si>
    <t>Domain Score</t>
  </si>
  <si>
    <t>Is water available from the main source at the time of the survey?</t>
  </si>
  <si>
    <t>Sanitary Inspection: Is water available from the main source at the time of the survey?</t>
  </si>
  <si>
    <t>Is there routinely a time of year when the facility has a severe shortage or lack of water?</t>
  </si>
  <si>
    <t>Water Quality - Aggregate: Does the water quality meet WHO microbial water quality guidelines?</t>
  </si>
  <si>
    <t>Between 90- 100% of all samples met WHO guidelines for microbial water quality</t>
  </si>
  <si>
    <t>Between 50-89% of all samples met WHO guidelines for microbial water quality</t>
  </si>
  <si>
    <t>Fewer than 50% of all samples met WHO guidelines for microbial water quality</t>
  </si>
  <si>
    <t>This question cannot be answered</t>
  </si>
  <si>
    <t>Are there times when the main water source is unavailable?</t>
  </si>
  <si>
    <t xml:space="preserve">Is there routinely a time of year when the healthcare facility has severe shortage or lack of water? </t>
  </si>
  <si>
    <t xml:space="preserve">Directory Survey: Is there routinely a time of year when the healthcare facility has severe shortage or lack of water? </t>
  </si>
  <si>
    <t>Skipped question</t>
  </si>
  <si>
    <t>How often is the main water supply unavailable?</t>
  </si>
  <si>
    <t>For part of the day, rarely</t>
  </si>
  <si>
    <t>For part of the day, frequently</t>
  </si>
  <si>
    <t>For part of the year (seasonal problem), frequently</t>
  </si>
  <si>
    <t>For part of the year (seasonal problem), rarely</t>
  </si>
  <si>
    <t>Score taken from next question</t>
  </si>
  <si>
    <t>Directory Survery: Are there times when the main water source is unavailable?/How often is the main water supply unavailable?</t>
  </si>
  <si>
    <t>What gender has access to this toilet block?</t>
  </si>
  <si>
    <t>Male</t>
  </si>
  <si>
    <t>Female</t>
  </si>
  <si>
    <t>Both male and female (unseparated)</t>
  </si>
  <si>
    <t>Both male and female, but seperated</t>
  </si>
  <si>
    <t>Is there at least one usable improved toilet designated for women and girls, which provides facilities to manage menstrual hygiene needs?</t>
  </si>
  <si>
    <t>Is there at least one usable improved toilet that meets the needs of people with reduced mobility?</t>
  </si>
  <si>
    <t>Toilet Survey: What gender has access to this toilet block?</t>
  </si>
  <si>
    <t>Toilet Survey: Is there at least one usable improved toilet that meets the needs of people with reduced mobility?</t>
  </si>
  <si>
    <t>Toilet Survey: Is there at least one usable improved toilet designated for women and girls, which provides facilities to manage menstrual hygiene needs?</t>
  </si>
  <si>
    <t xml:space="preserve">Is the toilet block visibly clean, with no presence of feces, blood or bodily substances? </t>
  </si>
  <si>
    <t>Is there an unpleasant smell (of urine or feces) on the block?</t>
  </si>
  <si>
    <t>How many usable improved toilets have flies?</t>
  </si>
  <si>
    <t>Water</t>
  </si>
  <si>
    <t>Sanitation</t>
  </si>
  <si>
    <t>Toilet Survey: Do the toilet blocks have adequate light, including at night?</t>
  </si>
  <si>
    <t>Toilet Survey: How many usable improved toilets have doors?</t>
  </si>
  <si>
    <t xml:space="preserve">Toilet Survey: Is the toilet block visibly clean, with no presence of feces, blood or bodily substances? </t>
  </si>
  <si>
    <t>Toilet Survey: Is there an unpleasant smell (of urine or feces) on the block?</t>
  </si>
  <si>
    <t>Toilet Survey: How many usable improved toilets have flies?</t>
  </si>
  <si>
    <t>On average, how many outpatients are seen per month?</t>
  </si>
  <si>
    <t>How many days in a month are outpatients seen?</t>
  </si>
  <si>
    <t xml:space="preserve">How many usable improved toilets are available to patients? </t>
  </si>
  <si>
    <t>Admin Form: On an average day, how many inpatients are at the healthcare facility?</t>
  </si>
  <si>
    <t>Admin Form: On average, how many outpatients are seen per month?</t>
  </si>
  <si>
    <t>Admin Form: How many days in a month are outpatients seen?</t>
  </si>
  <si>
    <t xml:space="preserve">Toilet Form: How many usable improved toilets are available to patients? </t>
  </si>
  <si>
    <t>SCORE</t>
  </si>
  <si>
    <t>&gt; 20</t>
  </si>
  <si>
    <r>
      <rPr>
        <u/>
        <sz val="12"/>
        <color rgb="FF000000"/>
        <rFont val="Calibri"/>
        <family val="2"/>
      </rPr>
      <t>&lt;</t>
    </r>
    <r>
      <rPr>
        <sz val="12"/>
        <color rgb="FF000000"/>
        <rFont val="Calibri"/>
        <family val="2"/>
      </rPr>
      <t xml:space="preserve"> 20</t>
    </r>
  </si>
  <si>
    <t>Who uses this toilet block?</t>
  </si>
  <si>
    <t>Staff</t>
  </si>
  <si>
    <t>Patients/caregivers</t>
  </si>
  <si>
    <t>Both staff and patients/caregivers</t>
  </si>
  <si>
    <t>Both staff and patients/caregivers, but separated</t>
  </si>
  <si>
    <t>Assess for all toilets and select highest score</t>
  </si>
  <si>
    <t xml:space="preserve">What type of toilet(s) can be found in this block? </t>
  </si>
  <si>
    <t>Pit latrine without slab</t>
  </si>
  <si>
    <t>Bucket latrine</t>
  </si>
  <si>
    <t>Pit latrine with slab</t>
  </si>
  <si>
    <t>Ventilated Improved Pit (VIP) Latrine</t>
  </si>
  <si>
    <t>Flush</t>
  </si>
  <si>
    <t>Pour-flush</t>
  </si>
  <si>
    <t>Other improved</t>
  </si>
  <si>
    <t>Other unimproved</t>
  </si>
  <si>
    <t>Hand Hygiene</t>
  </si>
  <si>
    <t>Sub-Domain Score</t>
  </si>
  <si>
    <t xml:space="preserve">Toilet Form: What type of toilet(s) can be found in this block? </t>
  </si>
  <si>
    <t>Director Survey: Is fecal waste from toilets safely managed?</t>
  </si>
  <si>
    <t>How is human waste (feces) from toilets disposed of most of the time?</t>
  </si>
  <si>
    <t>Sewerage system</t>
  </si>
  <si>
    <t>Septic Tank</t>
  </si>
  <si>
    <t>Pit/chamber</t>
  </si>
  <si>
    <t>Discharged into drain or immediate environment</t>
  </si>
  <si>
    <t xml:space="preserve">Toilet Form: Observe a functioning hand hygiene facility within 5 meters of the toilet block and select the available hand hygiene materials. </t>
  </si>
  <si>
    <t>Water only</t>
  </si>
  <si>
    <t>Soap only</t>
  </si>
  <si>
    <t>Water and soap</t>
  </si>
  <si>
    <t>No supplies available</t>
  </si>
  <si>
    <t>Hand hygiene facility available but not functional (i.e. broken sink)</t>
  </si>
  <si>
    <t xml:space="preserve">Ward Form: Observe a functional hand hygiene facility at the point of care and select the available hand hygiene materials. </t>
  </si>
  <si>
    <t>N/A</t>
  </si>
  <si>
    <t>Hand sanitizer only</t>
  </si>
  <si>
    <t>Water and sanitizer</t>
  </si>
  <si>
    <t>Soap and sanitizer</t>
  </si>
  <si>
    <t>Water, soap and sanitizer</t>
  </si>
  <si>
    <t>Observe a functional hand hygiene facility at the point of care and select the available hand hygiene materials:</t>
  </si>
  <si>
    <t>Observe a functioning hand hygiene facility within 5 meters of the toilet block and select the available hand hygiene materials:</t>
  </si>
  <si>
    <t>Ward Form: Observe if the following resources/supplies used for infection control are available today in the ward:</t>
  </si>
  <si>
    <t>Count 5-6</t>
  </si>
  <si>
    <t>Count 3-4</t>
  </si>
  <si>
    <t>Count 1-2</t>
  </si>
  <si>
    <t>None available</t>
  </si>
  <si>
    <t>Ward Form: Observe if the following resources/supplies used for infection control are available today in the Labor and Delivery ward:</t>
  </si>
  <si>
    <t>Observe if the following resources/supplies used for infection control are available today in the ward:</t>
  </si>
  <si>
    <t>Observe if the following resources/supplies used for infection control are available today in the Labor and Delivery ward:</t>
  </si>
  <si>
    <t>Count 7-10</t>
  </si>
  <si>
    <t>Count 1-3</t>
  </si>
  <si>
    <t>Count 4-6</t>
  </si>
  <si>
    <t>Didn’t observe</t>
  </si>
  <si>
    <t>Is the ward visibly clean and free from dust and soil?</t>
  </si>
  <si>
    <t>Ward Form: Is the ward visibly clean and free from dust and soil?</t>
  </si>
  <si>
    <t>Are there uncleaned spills from bodily fluids (blood, urine, feces, vomit, etc.)?</t>
  </si>
  <si>
    <t>Ward Form: Are there uncleaned spills from bodily fluids (blood, urine, feces, vomit, etc.)?</t>
  </si>
  <si>
    <t xml:space="preserve">Ward Form: Are the floors clean? </t>
  </si>
  <si>
    <t>Ward Form: Are the floors clean?</t>
  </si>
  <si>
    <t>Director Survey: Are beds, mattresses, pillows and/or mats cleaned between patients?</t>
  </si>
  <si>
    <t>Are beds, mattresses, pillows and/or mats cleaned between patients?</t>
  </si>
  <si>
    <t xml:space="preserve">Are the floors clean? </t>
  </si>
  <si>
    <t>Always</t>
  </si>
  <si>
    <t>Sometimes</t>
  </si>
  <si>
    <t>Rarely or never</t>
  </si>
  <si>
    <t>Bedding is not provided by healthcare facility (patients bring their own)</t>
  </si>
  <si>
    <t>No inpatient services</t>
  </si>
  <si>
    <t>Is open defecation practiced at this healthcare facility?</t>
  </si>
  <si>
    <t>Sanitary Inspection: Are feces from babies uncontained?</t>
  </si>
  <si>
    <t>Sanitary Inspection: Is open defecation practiced at this healthcare facility?</t>
  </si>
  <si>
    <t>Sanitary Inspection: Is there uncontained solid waste on facility premises?</t>
  </si>
  <si>
    <t>Are feces from babies uncontained?</t>
  </si>
  <si>
    <t>Is there uncontained solid waste on facility premises?</t>
  </si>
  <si>
    <t>Ward Form: Is waste safely segregated into at least three labeled bins, including sharps waste, infectious waste and non-infectious general waste?</t>
  </si>
  <si>
    <t>How is infectious waste treated most of the time?</t>
  </si>
  <si>
    <t>Bins are present but do not meet all requirements</t>
  </si>
  <si>
    <t>Autoclave</t>
  </si>
  <si>
    <t>Chemical disinfection with hypochlorite (ex: chlorine, bleach, etc.)</t>
  </si>
  <si>
    <t>Not treated</t>
  </si>
  <si>
    <t>Don’t know</t>
  </si>
  <si>
    <t xml:space="preserve">How is infectious waste disposed most of the time? </t>
  </si>
  <si>
    <t>Incinerate (two chamber, 850-1000 C)</t>
  </si>
  <si>
    <t>Incinerate (brick incinerator)</t>
  </si>
  <si>
    <t>Bury in a lined, protected pit</t>
  </si>
  <si>
    <t>Bury in an unprotected pit</t>
  </si>
  <si>
    <t>Open burning</t>
  </si>
  <si>
    <t>Open dumping</t>
  </si>
  <si>
    <t>Collected for medical waste disposal </t>
  </si>
  <si>
    <t>How is sharps waste treated most of the time?</t>
  </si>
  <si>
    <t>How is sharps waste disposed most of the time?</t>
  </si>
  <si>
    <t xml:space="preserve">Director Survey: How is infectious waste treated most of the time?/How is infectious waste disposed most of the time? </t>
  </si>
  <si>
    <t xml:space="preserve">Director Survey: How is sharps waste treated most of the time?/How is sharps waste disposed most of the time? </t>
  </si>
  <si>
    <t>Director Survey: Are fenced and protected areas available for the storage of waste awaiting disposal or removal?</t>
  </si>
  <si>
    <t>Equipment &amp; Supplies</t>
  </si>
  <si>
    <t>Segregation</t>
  </si>
  <si>
    <t>Survey Form</t>
  </si>
  <si>
    <t>Director</t>
  </si>
  <si>
    <t>Sanitary Inspection</t>
  </si>
  <si>
    <t>Ward</t>
  </si>
  <si>
    <t>Does the water quality meet WHO microbial water quality guidelines?</t>
  </si>
  <si>
    <t>Water Quality - Aggregate</t>
  </si>
  <si>
    <t>Toilet</t>
  </si>
  <si>
    <t>Admin</t>
  </si>
  <si>
    <t>On an average day, how many inpatients are at the healthcare facility? (Fill out below to calculate score to the right)</t>
  </si>
  <si>
    <t xml:space="preserve">Toilet </t>
  </si>
  <si>
    <t>HCF SCORE</t>
  </si>
  <si>
    <t>WASHCon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</si>
</sst>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0.0"/>
  </numFmts>
  <fonts count="11" x14ac:knownFonts="1">
    <font>
      <sz val="12"/>
      <color rgb="FF000000"/>
      <name val="Calibri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color rgb="FF000000"/>
      <name val="Cambria"/>
      <family val="1"/>
    </font>
    <font>
      <sz val="12"/>
      <color rgb="FF000000"/>
      <name val="Calibri"/>
      <family val="2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  <font>
      <u/>
      <sz val="12"/>
      <color rgb="FF000000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rgb="FFD6DCE4"/>
        <bgColor rgb="FFD6DCE4"/>
      </patternFill>
    </fill>
    <fill>
      <patternFill patternType="solid">
        <fgColor rgb="FFFBE4D5"/>
        <bgColor rgb="FFFBE4D5"/>
      </patternFill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rgb="FFEAD1DC"/>
        <bgColor rgb="FFEAD1DC"/>
      </patternFill>
    </fill>
    <fill>
      <patternFill patternType="solid">
        <fgColor rgb="FFFEF2CB"/>
        <bgColor rgb="FFFEF2CB"/>
      </patternFill>
    </fill>
    <fill>
      <patternFill patternType="solid">
        <fgColor rgb="FFE2EFD9"/>
        <bgColor rgb="FFE2EFD9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47">
    <xf numFmtId="0" fontId="0" fillId="0" borderId="0" xfId="0" applyFont="1" applyAlignme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/>
    <xf numFmtId="0" fontId="0" fillId="0" borderId="0" xfId="0" applyFont="1" applyAlignment="1"/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4" xfId="0" applyFont="1" applyFill="1" applyBorder="1" applyAlignment="1">
      <alignment wrapText="1"/>
    </xf>
    <xf numFmtId="164" fontId="7" fillId="0" borderId="4" xfId="0" applyNumberFormat="1" applyFont="1" applyBorder="1" applyAlignment="1">
      <alignment vertical="center" wrapText="1"/>
    </xf>
    <xf numFmtId="0" fontId="7" fillId="0" borderId="0" xfId="0" applyFont="1" applyAlignment="1"/>
    <xf numFmtId="0" fontId="0" fillId="0" borderId="0" xfId="0"/>
    <xf numFmtId="44" fontId="4" fillId="0" borderId="4" xfId="1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wrapText="1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0" fillId="0" borderId="0" xfId="0" applyAlignment="1">
      <alignment wrapText="1"/>
    </xf>
    <xf numFmtId="164" fontId="7" fillId="0" borderId="4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wrapText="1"/>
    </xf>
    <xf numFmtId="0" fontId="0" fillId="0" borderId="2" xfId="0" applyFont="1" applyBorder="1" applyAlignment="1"/>
    <xf numFmtId="0" fontId="2" fillId="2" borderId="9" xfId="0" applyFont="1" applyFill="1" applyBorder="1" applyAlignment="1">
      <alignment horizontal="left" wrapText="1"/>
    </xf>
    <xf numFmtId="0" fontId="0" fillId="0" borderId="0" xfId="0" applyNumberFormat="1" applyFont="1" applyAlignment="1">
      <alignment horizontal="center"/>
    </xf>
    <xf numFmtId="0" fontId="7" fillId="0" borderId="4" xfId="0" applyFont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wrapText="1"/>
    </xf>
    <xf numFmtId="0" fontId="0" fillId="0" borderId="2" xfId="0" applyNumberFormat="1" applyFont="1" applyBorder="1" applyAlignment="1">
      <alignment horizontal="center"/>
    </xf>
    <xf numFmtId="0" fontId="0" fillId="0" borderId="9" xfId="0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64" fontId="0" fillId="0" borderId="1" xfId="0" applyNumberFormat="1" applyFont="1" applyBorder="1" applyAlignment="1">
      <alignment vertical="center" wrapText="1"/>
    </xf>
    <xf numFmtId="164" fontId="7" fillId="0" borderId="1" xfId="0" applyNumberFormat="1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14" xfId="0" applyFont="1" applyFill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wrapText="1"/>
    </xf>
    <xf numFmtId="0" fontId="0" fillId="0" borderId="14" xfId="0" applyFont="1" applyBorder="1" applyAlignment="1">
      <alignment horizontal="center" wrapText="1"/>
    </xf>
    <xf numFmtId="0" fontId="0" fillId="0" borderId="2" xfId="0" applyFont="1" applyBorder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2" fillId="9" borderId="0" xfId="0" applyFont="1" applyFill="1" applyAlignment="1"/>
    <xf numFmtId="164" fontId="0" fillId="0" borderId="0" xfId="0" applyNumberFormat="1" applyFont="1" applyAlignment="1"/>
    <xf numFmtId="164" fontId="7" fillId="0" borderId="0" xfId="0" applyNumberFormat="1" applyFont="1" applyAlignment="1">
      <alignment horizontal="left"/>
    </xf>
    <xf numFmtId="164" fontId="0" fillId="0" borderId="0" xfId="0" applyNumberFormat="1" applyFont="1" applyAlignment="1">
      <alignment horizontal="left"/>
    </xf>
    <xf numFmtId="164" fontId="2" fillId="9" borderId="0" xfId="0" applyNumberFormat="1" applyFont="1" applyFill="1" applyAlignment="1">
      <alignment horizontal="left"/>
    </xf>
    <xf numFmtId="0" fontId="0" fillId="0" borderId="21" xfId="0" applyFont="1" applyBorder="1" applyAlignment="1"/>
    <xf numFmtId="164" fontId="7" fillId="0" borderId="2" xfId="0" applyNumberFormat="1" applyFont="1" applyBorder="1" applyAlignment="1">
      <alignment horizontal="left"/>
    </xf>
    <xf numFmtId="0" fontId="7" fillId="0" borderId="23" xfId="0" applyFont="1" applyBorder="1" applyAlignment="1"/>
    <xf numFmtId="164" fontId="7" fillId="0" borderId="24" xfId="0" applyNumberFormat="1" applyFont="1" applyBorder="1" applyAlignment="1">
      <alignment horizontal="left"/>
    </xf>
    <xf numFmtId="0" fontId="7" fillId="10" borderId="18" xfId="0" applyFont="1" applyFill="1" applyBorder="1" applyAlignment="1"/>
    <xf numFmtId="164" fontId="7" fillId="10" borderId="19" xfId="0" quotePrefix="1" applyNumberFormat="1" applyFont="1" applyFill="1" applyBorder="1" applyAlignment="1">
      <alignment horizontal="left"/>
    </xf>
    <xf numFmtId="164" fontId="0" fillId="0" borderId="2" xfId="0" applyNumberFormat="1" applyFont="1" applyBorder="1" applyAlignment="1"/>
    <xf numFmtId="164" fontId="7" fillId="0" borderId="24" xfId="0" applyNumberFormat="1" applyFont="1" applyBorder="1" applyAlignment="1"/>
    <xf numFmtId="164" fontId="0" fillId="10" borderId="20" xfId="0" applyNumberFormat="1" applyFont="1" applyFill="1" applyBorder="1" applyAlignment="1">
      <alignment horizontal="left"/>
    </xf>
    <xf numFmtId="164" fontId="0" fillId="0" borderId="22" xfId="0" applyNumberFormat="1" applyFont="1" applyBorder="1" applyAlignment="1">
      <alignment horizontal="left"/>
    </xf>
    <xf numFmtId="164" fontId="7" fillId="0" borderId="22" xfId="0" applyNumberFormat="1" applyFont="1" applyBorder="1" applyAlignment="1">
      <alignment horizontal="left"/>
    </xf>
    <xf numFmtId="164" fontId="0" fillId="0" borderId="25" xfId="0" applyNumberFormat="1" applyFont="1" applyBorder="1" applyAlignment="1">
      <alignment horizontal="left"/>
    </xf>
    <xf numFmtId="164" fontId="7" fillId="10" borderId="19" xfId="0" applyNumberFormat="1" applyFont="1" applyFill="1" applyBorder="1" applyAlignment="1">
      <alignment horizontal="left"/>
    </xf>
    <xf numFmtId="164" fontId="0" fillId="0" borderId="2" xfId="0" applyNumberFormat="1" applyFont="1" applyBorder="1" applyAlignment="1">
      <alignment horizontal="left"/>
    </xf>
    <xf numFmtId="0" fontId="0" fillId="12" borderId="9" xfId="0" applyFont="1" applyFill="1" applyBorder="1" applyAlignment="1">
      <alignment horizontal="left" wrapText="1"/>
    </xf>
    <xf numFmtId="0" fontId="0" fillId="12" borderId="9" xfId="0" applyFont="1" applyFill="1" applyBorder="1" applyAlignment="1">
      <alignment horizontal="left" vertical="center"/>
    </xf>
    <xf numFmtId="0" fontId="0" fillId="12" borderId="9" xfId="0" applyFont="1" applyFill="1" applyBorder="1" applyAlignment="1">
      <alignment horizontal="left" vertical="center" wrapText="1"/>
    </xf>
    <xf numFmtId="0" fontId="7" fillId="12" borderId="9" xfId="0" applyFont="1" applyFill="1" applyBorder="1" applyAlignment="1">
      <alignment horizontal="left" vertical="center" wrapText="1"/>
    </xf>
    <xf numFmtId="0" fontId="7" fillId="12" borderId="9" xfId="0" applyFont="1" applyFill="1" applyBorder="1" applyAlignment="1">
      <alignment horizontal="left" wrapText="1"/>
    </xf>
    <xf numFmtId="0" fontId="5" fillId="12" borderId="9" xfId="0" applyFont="1" applyFill="1" applyBorder="1" applyAlignment="1">
      <alignment horizontal="left" wrapText="1"/>
    </xf>
    <xf numFmtId="0" fontId="7" fillId="11" borderId="18" xfId="0" applyFont="1" applyFill="1" applyBorder="1" applyAlignment="1"/>
    <xf numFmtId="164" fontId="7" fillId="11" borderId="19" xfId="0" applyNumberFormat="1" applyFont="1" applyFill="1" applyBorder="1" applyAlignment="1">
      <alignment horizontal="left"/>
    </xf>
    <xf numFmtId="164" fontId="0" fillId="11" borderId="19" xfId="0" applyNumberFormat="1" applyFont="1" applyFill="1" applyBorder="1" applyAlignment="1"/>
    <xf numFmtId="164" fontId="0" fillId="11" borderId="20" xfId="0" applyNumberFormat="1" applyFont="1" applyFill="1" applyBorder="1" applyAlignment="1">
      <alignment horizontal="left"/>
    </xf>
    <xf numFmtId="0" fontId="0" fillId="0" borderId="23" xfId="0" applyFont="1" applyBorder="1" applyAlignment="1"/>
    <xf numFmtId="164" fontId="0" fillId="0" borderId="24" xfId="0" applyNumberFormat="1" applyFont="1" applyBorder="1" applyAlignment="1">
      <alignment horizontal="left"/>
    </xf>
    <xf numFmtId="0" fontId="0" fillId="15" borderId="26" xfId="0" applyFont="1" applyFill="1" applyBorder="1" applyAlignment="1"/>
    <xf numFmtId="164" fontId="0" fillId="15" borderId="27" xfId="0" applyNumberFormat="1" applyFont="1" applyFill="1" applyBorder="1" applyAlignment="1">
      <alignment horizontal="left"/>
    </xf>
    <xf numFmtId="164" fontId="0" fillId="15" borderId="27" xfId="0" applyNumberFormat="1" applyFont="1" applyFill="1" applyBorder="1" applyAlignment="1"/>
    <xf numFmtId="164" fontId="0" fillId="15" borderId="28" xfId="0" applyNumberFormat="1" applyFont="1" applyFill="1" applyBorder="1" applyAlignment="1">
      <alignment horizontal="left"/>
    </xf>
    <xf numFmtId="0" fontId="7" fillId="14" borderId="18" xfId="0" applyFont="1" applyFill="1" applyBorder="1" applyAlignment="1"/>
    <xf numFmtId="164" fontId="7" fillId="14" borderId="19" xfId="0" applyNumberFormat="1" applyFont="1" applyFill="1" applyBorder="1" applyAlignment="1">
      <alignment horizontal="left"/>
    </xf>
    <xf numFmtId="164" fontId="0" fillId="14" borderId="19" xfId="0" applyNumberFormat="1" applyFont="1" applyFill="1" applyBorder="1" applyAlignment="1"/>
    <xf numFmtId="164" fontId="0" fillId="14" borderId="20" xfId="0" applyNumberFormat="1" applyFont="1" applyFill="1" applyBorder="1" applyAlignment="1">
      <alignment horizontal="left"/>
    </xf>
    <xf numFmtId="164" fontId="0" fillId="0" borderId="24" xfId="0" applyNumberFormat="1" applyFont="1" applyBorder="1" applyAlignment="1"/>
    <xf numFmtId="0" fontId="7" fillId="13" borderId="18" xfId="0" applyFont="1" applyFill="1" applyBorder="1" applyAlignment="1"/>
    <xf numFmtId="164" fontId="7" fillId="13" borderId="19" xfId="0" applyNumberFormat="1" applyFont="1" applyFill="1" applyBorder="1" applyAlignment="1">
      <alignment horizontal="left"/>
    </xf>
    <xf numFmtId="164" fontId="0" fillId="13" borderId="19" xfId="0" applyNumberFormat="1" applyFont="1" applyFill="1" applyBorder="1" applyAlignment="1"/>
    <xf numFmtId="164" fontId="0" fillId="13" borderId="20" xfId="0" applyNumberFormat="1" applyFont="1" applyFill="1" applyBorder="1" applyAlignment="1">
      <alignment horizontal="left"/>
    </xf>
    <xf numFmtId="164" fontId="7" fillId="0" borderId="25" xfId="0" applyNumberFormat="1" applyFont="1" applyBorder="1" applyAlignment="1">
      <alignment horizontal="left"/>
    </xf>
    <xf numFmtId="0" fontId="0" fillId="0" borderId="11" xfId="0" quotePrefix="1" applyNumberFormat="1" applyFont="1" applyBorder="1" applyAlignment="1">
      <alignment horizontal="center"/>
    </xf>
    <xf numFmtId="0" fontId="0" fillId="0" borderId="12" xfId="0" quotePrefix="1" applyNumberFormat="1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3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center" wrapText="1"/>
    </xf>
    <xf numFmtId="0" fontId="0" fillId="0" borderId="16" xfId="0" applyFont="1" applyBorder="1" applyAlignment="1">
      <alignment horizontal="center" wrapText="1"/>
    </xf>
    <xf numFmtId="0" fontId="0" fillId="0" borderId="17" xfId="0" applyFont="1" applyBorder="1" applyAlignment="1">
      <alignment horizontal="center" wrapText="1"/>
    </xf>
    <xf numFmtId="0" fontId="0" fillId="0" borderId="3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1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4" fillId="0" borderId="5" xfId="0" applyFont="1" applyBorder="1"/>
    <xf numFmtId="0" fontId="4" fillId="0" borderId="6" xfId="0" applyFont="1" applyBorder="1"/>
    <xf numFmtId="0" fontId="2" fillId="2" borderId="3" xfId="0" applyFont="1" applyFill="1" applyBorder="1" applyAlignment="1">
      <alignment horizontal="center" vertical="center" wrapText="1"/>
    </xf>
    <xf numFmtId="0" fontId="4" fillId="0" borderId="7" xfId="0" applyFont="1" applyBorder="1"/>
    <xf numFmtId="0" fontId="2" fillId="4" borderId="3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/>
    </xf>
    <xf numFmtId="0" fontId="7" fillId="0" borderId="9" xfId="0" applyNumberFormat="1" applyFont="1" applyBorder="1" applyAlignment="1">
      <alignment horizontal="center"/>
    </xf>
    <xf numFmtId="0" fontId="0" fillId="0" borderId="14" xfId="0" applyFon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164" fontId="0" fillId="0" borderId="3" xfId="0" applyNumberFormat="1" applyFont="1" applyBorder="1" applyAlignment="1">
      <alignment vertical="center" wrapText="1"/>
    </xf>
    <xf numFmtId="164" fontId="0" fillId="0" borderId="6" xfId="0" applyNumberFormat="1" applyFont="1" applyBorder="1" applyAlignment="1">
      <alignment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zoomScale="164" workbookViewId="0">
      <selection activeCell="A4" sqref="A4"/>
    </sheetView>
  </sheetViews>
  <sheetFormatPr defaultColWidth="11" defaultRowHeight="15.75" x14ac:dyDescent="0.25"/>
  <cols>
    <col min="1" max="1" width="22.875" customWidth="1"/>
    <col min="2" max="2" width="4.5" style="53" customWidth="1"/>
    <col min="3" max="3" width="20.5" style="51" customWidth="1"/>
    <col min="4" max="4" width="10.875" style="53"/>
  </cols>
  <sheetData>
    <row r="1" spans="1:4" x14ac:dyDescent="0.25">
      <c r="A1" s="8" t="s">
        <v>238</v>
      </c>
      <c r="B1" s="52"/>
    </row>
    <row r="3" spans="1:4" ht="16.5" thickBot="1" x14ac:dyDescent="0.3">
      <c r="A3" s="50" t="s">
        <v>237</v>
      </c>
      <c r="B3" s="54"/>
      <c r="C3" s="54" t="e">
        <f>AVERAGE('Scoring Metric'!H2:H104)</f>
        <v>#DIV/0!</v>
      </c>
    </row>
    <row r="4" spans="1:4" x14ac:dyDescent="0.25">
      <c r="A4" s="59" t="s">
        <v>118</v>
      </c>
      <c r="B4" s="67" t="e">
        <f>AVERAGE('Scoring Metric'!G2:G17)</f>
        <v>#DIV/0!</v>
      </c>
      <c r="C4" s="60"/>
      <c r="D4" s="63"/>
    </row>
    <row r="5" spans="1:4" x14ac:dyDescent="0.25">
      <c r="A5" s="55"/>
      <c r="B5" s="68"/>
      <c r="C5" s="56" t="s">
        <v>4</v>
      </c>
      <c r="D5" s="64" t="e">
        <f>AVERAGE('Scoring Metric'!F2:F13)</f>
        <v>#DIV/0!</v>
      </c>
    </row>
    <row r="6" spans="1:4" x14ac:dyDescent="0.25">
      <c r="A6" s="55"/>
      <c r="B6" s="68"/>
      <c r="C6" s="56" t="s">
        <v>9</v>
      </c>
      <c r="D6" s="65">
        <f>AVERAGE('Scoring Metric'!F14:F16)</f>
        <v>0</v>
      </c>
    </row>
    <row r="7" spans="1:4" ht="16.5" thickBot="1" x14ac:dyDescent="0.3">
      <c r="A7" s="57"/>
      <c r="B7" s="58"/>
      <c r="C7" s="58" t="s">
        <v>12</v>
      </c>
      <c r="D7" s="66">
        <f>VALUE('Scoring Metric'!F17)</f>
        <v>0</v>
      </c>
    </row>
    <row r="8" spans="1:4" x14ac:dyDescent="0.25">
      <c r="A8" s="75" t="s">
        <v>119</v>
      </c>
      <c r="B8" s="76" t="e">
        <f>VALUE('Scoring Metric'!H18)</f>
        <v>#DIV/0!</v>
      </c>
      <c r="C8" s="77"/>
      <c r="D8" s="78"/>
    </row>
    <row r="9" spans="1:4" x14ac:dyDescent="0.25">
      <c r="A9" s="55"/>
      <c r="B9" s="68"/>
      <c r="C9" s="56" t="s">
        <v>15</v>
      </c>
      <c r="D9" s="65" t="e">
        <f>AVERAGE('Scoring Metric'!F18:F45)</f>
        <v>#DIV/0!</v>
      </c>
    </row>
    <row r="10" spans="1:4" x14ac:dyDescent="0.25">
      <c r="A10" s="55"/>
      <c r="B10" s="68"/>
      <c r="C10" s="56" t="s">
        <v>9</v>
      </c>
      <c r="D10" s="64" t="e">
        <f>AVERAGE('Scoring Metric'!F46:F55)</f>
        <v>#DIV/0!</v>
      </c>
    </row>
    <row r="11" spans="1:4" ht="16.5" thickBot="1" x14ac:dyDescent="0.3">
      <c r="A11" s="79"/>
      <c r="B11" s="80"/>
      <c r="C11" s="58" t="s">
        <v>23</v>
      </c>
      <c r="D11" s="66" t="e">
        <f>AVERAGE('Scoring Metric'!F56:F61)</f>
        <v>#DIV/0!</v>
      </c>
    </row>
    <row r="12" spans="1:4" ht="16.5" thickBot="1" x14ac:dyDescent="0.3">
      <c r="A12" s="81" t="s">
        <v>150</v>
      </c>
      <c r="B12" s="82" t="e">
        <f>VALUE('Scoring Metric'!H62)</f>
        <v>#DIV/0!</v>
      </c>
      <c r="C12" s="83"/>
      <c r="D12" s="84"/>
    </row>
    <row r="13" spans="1:4" x14ac:dyDescent="0.25">
      <c r="A13" s="85" t="s">
        <v>30</v>
      </c>
      <c r="B13" s="86" t="e">
        <f>VALUE('Scoring Metric'!H72)</f>
        <v>#DIV/0!</v>
      </c>
      <c r="C13" s="87"/>
      <c r="D13" s="88"/>
    </row>
    <row r="14" spans="1:4" x14ac:dyDescent="0.25">
      <c r="A14" s="55"/>
      <c r="B14" s="68"/>
      <c r="C14" s="56" t="s">
        <v>225</v>
      </c>
      <c r="D14" s="64" t="e">
        <f>AVERAGE('Scoring Metric'!F72:F77)</f>
        <v>#DIV/0!</v>
      </c>
    </row>
    <row r="15" spans="1:4" ht="16.5" thickBot="1" x14ac:dyDescent="0.3">
      <c r="A15" s="79"/>
      <c r="B15" s="80"/>
      <c r="C15" s="89" t="s">
        <v>33</v>
      </c>
      <c r="D15" s="66" t="e">
        <f>AVERAGE('Scoring Metric'!F78:F96)</f>
        <v>#DIV/0!</v>
      </c>
    </row>
    <row r="16" spans="1:4" x14ac:dyDescent="0.25">
      <c r="A16" s="90" t="s">
        <v>38</v>
      </c>
      <c r="B16" s="91" t="e">
        <f>VALUE('Scoring Metric'!H97)</f>
        <v>#DIV/0!</v>
      </c>
      <c r="C16" s="92"/>
      <c r="D16" s="93"/>
    </row>
    <row r="17" spans="1:4" x14ac:dyDescent="0.25">
      <c r="A17" s="55"/>
      <c r="B17" s="68"/>
      <c r="C17" s="61" t="s">
        <v>226</v>
      </c>
      <c r="D17" s="65" t="e">
        <f>AVERAGE('Scoring Metric'!F97:F102)</f>
        <v>#DIV/0!</v>
      </c>
    </row>
    <row r="18" spans="1:4" ht="16.5" thickBot="1" x14ac:dyDescent="0.3">
      <c r="A18" s="79"/>
      <c r="B18" s="80"/>
      <c r="C18" s="62" t="s">
        <v>42</v>
      </c>
      <c r="D18" s="94">
        <f>AVERAGE('Scoring Metric'!F103:F104)</f>
        <v>0</v>
      </c>
    </row>
    <row r="19" spans="1:4" x14ac:dyDescent="0.25">
      <c r="A19" s="8"/>
      <c r="B19" s="5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1075"/>
  <sheetViews>
    <sheetView zoomScale="70" zoomScaleNormal="70" workbookViewId="0">
      <selection activeCell="C55" sqref="C55"/>
    </sheetView>
  </sheetViews>
  <sheetFormatPr defaultColWidth="11.125" defaultRowHeight="15.75" x14ac:dyDescent="0.25"/>
  <cols>
    <col min="1" max="1" width="15" customWidth="1"/>
    <col min="2" max="2" width="18.125" customWidth="1"/>
    <col min="3" max="3" width="50" style="3" customWidth="1"/>
    <col min="4" max="4" width="74.875" style="27" customWidth="1"/>
    <col min="5" max="5" width="17" style="47" customWidth="1"/>
    <col min="6" max="6" width="15.375" style="35" customWidth="1"/>
    <col min="7" max="7" width="19.5" style="14" customWidth="1"/>
    <col min="8" max="8" width="16" customWidth="1"/>
    <col min="9" max="9" width="10.5" customWidth="1"/>
    <col min="10" max="10" width="19.375" customWidth="1"/>
    <col min="11" max="27" width="10.5" customWidth="1"/>
  </cols>
  <sheetData>
    <row r="1" spans="1:27" x14ac:dyDescent="0.25">
      <c r="A1" s="1" t="s">
        <v>0</v>
      </c>
      <c r="B1" s="1" t="s">
        <v>1</v>
      </c>
      <c r="C1" s="36" t="s">
        <v>2</v>
      </c>
      <c r="D1" s="6" t="s">
        <v>83</v>
      </c>
      <c r="E1" s="28" t="s">
        <v>84</v>
      </c>
      <c r="F1" s="34" t="s">
        <v>48</v>
      </c>
      <c r="G1" s="31" t="s">
        <v>151</v>
      </c>
      <c r="H1" s="31" t="s">
        <v>85</v>
      </c>
      <c r="I1" s="8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144" t="s">
        <v>3</v>
      </c>
      <c r="B2" s="124" t="s">
        <v>4</v>
      </c>
      <c r="C2" s="140" t="s">
        <v>5</v>
      </c>
      <c r="D2" s="7" t="s">
        <v>45</v>
      </c>
      <c r="E2" s="69"/>
      <c r="F2" s="142" t="e">
        <f>AVERAGE(E2:E3)</f>
        <v>#DIV/0!</v>
      </c>
      <c r="G2" s="137" t="e">
        <f>AVERAGE(F2:F13)</f>
        <v>#DIV/0!</v>
      </c>
      <c r="H2" s="128" t="e">
        <f>AVERAGE(G2:G17)</f>
        <v>#DIV/0!</v>
      </c>
      <c r="I2" s="8"/>
      <c r="J2" s="8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3" customFormat="1" x14ac:dyDescent="0.25">
      <c r="A3" s="145"/>
      <c r="B3" s="125"/>
      <c r="C3" s="141"/>
      <c r="D3" s="7" t="s">
        <v>46</v>
      </c>
      <c r="E3" s="69"/>
      <c r="F3" s="142"/>
      <c r="G3" s="137"/>
      <c r="H3" s="128"/>
      <c r="J3" s="20"/>
    </row>
    <row r="4" spans="1:27" x14ac:dyDescent="0.25">
      <c r="A4" s="120"/>
      <c r="B4" s="120"/>
      <c r="C4" s="37" t="s">
        <v>6</v>
      </c>
      <c r="D4" s="10" t="s">
        <v>68</v>
      </c>
      <c r="E4" s="69"/>
      <c r="F4" s="42">
        <f>E4</f>
        <v>0</v>
      </c>
      <c r="G4" s="137"/>
      <c r="H4" s="128"/>
      <c r="I4" s="3"/>
      <c r="J4" s="20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x14ac:dyDescent="0.25">
      <c r="A5" s="120"/>
      <c r="B5" s="120"/>
      <c r="C5" s="38" t="s">
        <v>7</v>
      </c>
      <c r="D5" s="11" t="s">
        <v>69</v>
      </c>
      <c r="E5" s="70"/>
      <c r="F5" s="42">
        <f>E5</f>
        <v>0</v>
      </c>
      <c r="G5" s="137"/>
      <c r="H5" s="128"/>
      <c r="I5" s="8"/>
      <c r="J5" s="20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3" customFormat="1" x14ac:dyDescent="0.25">
      <c r="A6" s="123"/>
      <c r="B6" s="123"/>
      <c r="C6" s="111" t="s">
        <v>8</v>
      </c>
      <c r="D6" s="11" t="s">
        <v>82</v>
      </c>
      <c r="E6" s="70"/>
      <c r="F6" s="143" t="e">
        <f>AVERAGE(E6:E13)</f>
        <v>#DIV/0!</v>
      </c>
      <c r="G6" s="137"/>
      <c r="H6" s="128"/>
      <c r="I6" s="8"/>
    </row>
    <row r="7" spans="1:27" s="3" customFormat="1" x14ac:dyDescent="0.25">
      <c r="A7" s="123"/>
      <c r="B7" s="123"/>
      <c r="C7" s="112"/>
      <c r="D7" s="11" t="s">
        <v>82</v>
      </c>
      <c r="E7" s="70"/>
      <c r="F7" s="143"/>
      <c r="G7" s="137"/>
      <c r="H7" s="128"/>
      <c r="J7" s="20"/>
    </row>
    <row r="8" spans="1:27" s="3" customFormat="1" x14ac:dyDescent="0.25">
      <c r="A8" s="123"/>
      <c r="B8" s="123"/>
      <c r="C8" s="112"/>
      <c r="D8" s="11" t="s">
        <v>82</v>
      </c>
      <c r="E8" s="70"/>
      <c r="F8" s="143"/>
      <c r="G8" s="137"/>
      <c r="H8" s="128"/>
      <c r="J8" s="20"/>
    </row>
    <row r="9" spans="1:27" s="3" customFormat="1" x14ac:dyDescent="0.25">
      <c r="A9" s="123"/>
      <c r="B9" s="123"/>
      <c r="C9" s="112"/>
      <c r="D9" s="11" t="s">
        <v>82</v>
      </c>
      <c r="E9" s="70"/>
      <c r="F9" s="143"/>
      <c r="G9" s="137"/>
      <c r="H9" s="128"/>
      <c r="J9" s="20"/>
    </row>
    <row r="10" spans="1:27" s="3" customFormat="1" x14ac:dyDescent="0.25">
      <c r="A10" s="123"/>
      <c r="B10" s="123"/>
      <c r="C10" s="112"/>
      <c r="D10" s="11" t="s">
        <v>82</v>
      </c>
      <c r="E10" s="70"/>
      <c r="F10" s="143"/>
      <c r="G10" s="137"/>
      <c r="H10" s="128"/>
    </row>
    <row r="11" spans="1:27" s="3" customFormat="1" x14ac:dyDescent="0.25">
      <c r="A11" s="123"/>
      <c r="B11" s="123"/>
      <c r="C11" s="112"/>
      <c r="D11" s="11" t="s">
        <v>82</v>
      </c>
      <c r="E11" s="70"/>
      <c r="F11" s="143"/>
      <c r="G11" s="137"/>
      <c r="H11" s="128"/>
      <c r="J11" s="20"/>
    </row>
    <row r="12" spans="1:27" s="3" customFormat="1" x14ac:dyDescent="0.25">
      <c r="A12" s="123"/>
      <c r="B12" s="123"/>
      <c r="C12" s="112"/>
      <c r="D12" s="11" t="s">
        <v>82</v>
      </c>
      <c r="E12" s="70"/>
      <c r="F12" s="143"/>
      <c r="G12" s="137"/>
      <c r="H12" s="128"/>
      <c r="I12" s="8"/>
    </row>
    <row r="13" spans="1:27" x14ac:dyDescent="0.25">
      <c r="A13" s="120"/>
      <c r="B13" s="123"/>
      <c r="C13" s="113"/>
      <c r="D13" s="11" t="s">
        <v>82</v>
      </c>
      <c r="E13" s="71"/>
      <c r="F13" s="143"/>
      <c r="G13" s="137"/>
      <c r="H13" s="128"/>
      <c r="I13" s="3"/>
      <c r="J13" s="20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31.5" x14ac:dyDescent="0.25">
      <c r="A14" s="120"/>
      <c r="B14" s="119" t="s">
        <v>9</v>
      </c>
      <c r="C14" s="39" t="s">
        <v>10</v>
      </c>
      <c r="D14" s="7" t="s">
        <v>87</v>
      </c>
      <c r="E14" s="70"/>
      <c r="F14" s="42">
        <f t="shared" ref="F14:F20" si="0">E14</f>
        <v>0</v>
      </c>
      <c r="G14" s="137">
        <f>AVERAGE(F14:F16)</f>
        <v>0</v>
      </c>
      <c r="H14" s="128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31.5" x14ac:dyDescent="0.25">
      <c r="A15" s="120"/>
      <c r="B15" s="120"/>
      <c r="C15" s="39" t="s">
        <v>11</v>
      </c>
      <c r="D15" s="7" t="s">
        <v>104</v>
      </c>
      <c r="E15" s="69"/>
      <c r="F15" s="43">
        <f t="shared" si="0"/>
        <v>0</v>
      </c>
      <c r="G15" s="131"/>
      <c r="H15" s="128"/>
      <c r="I15" s="8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31.5" x14ac:dyDescent="0.25">
      <c r="A16" s="120"/>
      <c r="B16" s="121"/>
      <c r="C16" s="40" t="s">
        <v>88</v>
      </c>
      <c r="D16" s="19" t="s">
        <v>96</v>
      </c>
      <c r="E16" s="72"/>
      <c r="F16" s="43">
        <f t="shared" si="0"/>
        <v>0</v>
      </c>
      <c r="G16" s="131"/>
      <c r="H16" s="128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31.5" x14ac:dyDescent="0.25">
      <c r="A17" s="123"/>
      <c r="B17" s="4" t="s">
        <v>12</v>
      </c>
      <c r="C17" s="41" t="s">
        <v>13</v>
      </c>
      <c r="D17" s="17" t="s">
        <v>89</v>
      </c>
      <c r="E17" s="70"/>
      <c r="F17" s="42">
        <f t="shared" si="0"/>
        <v>0</v>
      </c>
      <c r="G17" s="33">
        <f>F17</f>
        <v>0</v>
      </c>
      <c r="H17" s="128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31.5" x14ac:dyDescent="0.25">
      <c r="A18" s="122" t="s">
        <v>14</v>
      </c>
      <c r="B18" s="126" t="s">
        <v>15</v>
      </c>
      <c r="C18" s="38" t="s">
        <v>16</v>
      </c>
      <c r="D18" s="11" t="s">
        <v>112</v>
      </c>
      <c r="E18" s="73"/>
      <c r="F18" s="43">
        <f t="shared" si="0"/>
        <v>0</v>
      </c>
      <c r="G18" s="129" t="e">
        <f>AVERAGE(F18:F45)</f>
        <v>#DIV/0!</v>
      </c>
      <c r="H18" s="128" t="e">
        <f>AVERAGE(G18:G61)</f>
        <v>#DIV/0!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31.5" x14ac:dyDescent="0.25">
      <c r="A19" s="120"/>
      <c r="B19" s="127"/>
      <c r="C19" s="38" t="s">
        <v>17</v>
      </c>
      <c r="D19" s="11" t="s">
        <v>113</v>
      </c>
      <c r="E19" s="69"/>
      <c r="F19" s="43">
        <f t="shared" si="0"/>
        <v>0</v>
      </c>
      <c r="G19" s="129"/>
      <c r="H19" s="128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31.5" x14ac:dyDescent="0.25">
      <c r="A20" s="120"/>
      <c r="B20" s="127"/>
      <c r="C20" s="38" t="s">
        <v>18</v>
      </c>
      <c r="D20" s="11" t="s">
        <v>114</v>
      </c>
      <c r="E20" s="69"/>
      <c r="F20" s="43">
        <f t="shared" si="0"/>
        <v>0</v>
      </c>
      <c r="G20" s="129"/>
      <c r="H20" s="128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s="3" customFormat="1" ht="31.5" x14ac:dyDescent="0.25">
      <c r="A21" s="123"/>
      <c r="B21" s="127"/>
      <c r="C21" s="111" t="s">
        <v>19</v>
      </c>
      <c r="D21" s="11" t="s">
        <v>122</v>
      </c>
      <c r="E21" s="69"/>
      <c r="F21" s="142" t="e">
        <f>AVERAGE(E21:E35)</f>
        <v>#DIV/0!</v>
      </c>
      <c r="G21" s="129"/>
      <c r="H21" s="128"/>
    </row>
    <row r="22" spans="1:27" s="3" customFormat="1" ht="31.5" x14ac:dyDescent="0.25">
      <c r="A22" s="123"/>
      <c r="B22" s="127"/>
      <c r="C22" s="112"/>
      <c r="D22" s="11" t="s">
        <v>122</v>
      </c>
      <c r="E22" s="69"/>
      <c r="F22" s="142"/>
      <c r="G22" s="129"/>
      <c r="H22" s="128"/>
    </row>
    <row r="23" spans="1:27" s="3" customFormat="1" ht="31.5" x14ac:dyDescent="0.25">
      <c r="A23" s="123"/>
      <c r="B23" s="127"/>
      <c r="C23" s="112"/>
      <c r="D23" s="11" t="s">
        <v>122</v>
      </c>
      <c r="E23" s="69"/>
      <c r="F23" s="142"/>
      <c r="G23" s="129"/>
      <c r="H23" s="128"/>
    </row>
    <row r="24" spans="1:27" s="3" customFormat="1" ht="31.5" x14ac:dyDescent="0.25">
      <c r="A24" s="123"/>
      <c r="B24" s="127"/>
      <c r="C24" s="112"/>
      <c r="D24" s="11" t="s">
        <v>122</v>
      </c>
      <c r="E24" s="69"/>
      <c r="F24" s="142"/>
      <c r="G24" s="129"/>
      <c r="H24" s="128"/>
    </row>
    <row r="25" spans="1:27" s="3" customFormat="1" ht="31.5" x14ac:dyDescent="0.25">
      <c r="A25" s="123"/>
      <c r="B25" s="127"/>
      <c r="C25" s="112"/>
      <c r="D25" s="11" t="s">
        <v>122</v>
      </c>
      <c r="E25" s="69"/>
      <c r="F25" s="142"/>
      <c r="G25" s="129"/>
      <c r="H25" s="128"/>
    </row>
    <row r="26" spans="1:27" s="3" customFormat="1" x14ac:dyDescent="0.25">
      <c r="A26" s="123"/>
      <c r="B26" s="127"/>
      <c r="C26" s="112"/>
      <c r="D26" s="11" t="s">
        <v>123</v>
      </c>
      <c r="E26" s="69"/>
      <c r="F26" s="142"/>
      <c r="G26" s="129"/>
      <c r="H26" s="128"/>
    </row>
    <row r="27" spans="1:27" s="3" customFormat="1" x14ac:dyDescent="0.25">
      <c r="A27" s="123"/>
      <c r="B27" s="127"/>
      <c r="C27" s="112"/>
      <c r="D27" s="11" t="s">
        <v>123</v>
      </c>
      <c r="E27" s="69"/>
      <c r="F27" s="142"/>
      <c r="G27" s="129"/>
      <c r="H27" s="128"/>
    </row>
    <row r="28" spans="1:27" s="3" customFormat="1" x14ac:dyDescent="0.25">
      <c r="A28" s="123"/>
      <c r="B28" s="127"/>
      <c r="C28" s="112"/>
      <c r="D28" s="11" t="s">
        <v>123</v>
      </c>
      <c r="E28" s="69"/>
      <c r="F28" s="142"/>
      <c r="G28" s="129"/>
      <c r="H28" s="128"/>
    </row>
    <row r="29" spans="1:27" s="3" customFormat="1" x14ac:dyDescent="0.25">
      <c r="A29" s="123"/>
      <c r="B29" s="127"/>
      <c r="C29" s="112"/>
      <c r="D29" s="11" t="s">
        <v>123</v>
      </c>
      <c r="E29" s="69"/>
      <c r="F29" s="142"/>
      <c r="G29" s="129"/>
      <c r="H29" s="128"/>
    </row>
    <row r="30" spans="1:27" s="3" customFormat="1" x14ac:dyDescent="0.25">
      <c r="A30" s="123"/>
      <c r="B30" s="127"/>
      <c r="C30" s="112"/>
      <c r="D30" s="11" t="s">
        <v>123</v>
      </c>
      <c r="E30" s="69"/>
      <c r="F30" s="142"/>
      <c r="G30" s="129"/>
      <c r="H30" s="128"/>
    </row>
    <row r="31" spans="1:27" s="3" customFormat="1" x14ac:dyDescent="0.25">
      <c r="A31" s="123"/>
      <c r="B31" s="127"/>
      <c r="C31" s="112"/>
      <c r="D31" s="11" t="s">
        <v>124</v>
      </c>
      <c r="E31" s="69"/>
      <c r="F31" s="142"/>
      <c r="G31" s="129"/>
      <c r="H31" s="128"/>
    </row>
    <row r="32" spans="1:27" s="3" customFormat="1" x14ac:dyDescent="0.25">
      <c r="A32" s="123"/>
      <c r="B32" s="127"/>
      <c r="C32" s="112"/>
      <c r="D32" s="11" t="s">
        <v>124</v>
      </c>
      <c r="E32" s="69"/>
      <c r="F32" s="142"/>
      <c r="G32" s="129"/>
      <c r="H32" s="128"/>
    </row>
    <row r="33" spans="1:27" s="3" customFormat="1" x14ac:dyDescent="0.25">
      <c r="A33" s="123"/>
      <c r="B33" s="127"/>
      <c r="C33" s="112"/>
      <c r="D33" s="11" t="s">
        <v>124</v>
      </c>
      <c r="E33" s="69"/>
      <c r="F33" s="142"/>
      <c r="G33" s="129"/>
      <c r="H33" s="128"/>
    </row>
    <row r="34" spans="1:27" s="3" customFormat="1" x14ac:dyDescent="0.25">
      <c r="A34" s="123"/>
      <c r="B34" s="127"/>
      <c r="C34" s="112"/>
      <c r="D34" s="11" t="s">
        <v>124</v>
      </c>
      <c r="E34" s="69"/>
      <c r="F34" s="142"/>
      <c r="G34" s="129"/>
      <c r="H34" s="128"/>
    </row>
    <row r="35" spans="1:27" s="3" customFormat="1" x14ac:dyDescent="0.25">
      <c r="A35" s="123"/>
      <c r="B35" s="127"/>
      <c r="C35" s="112"/>
      <c r="D35" s="11" t="s">
        <v>124</v>
      </c>
      <c r="E35" s="69"/>
      <c r="F35" s="142"/>
      <c r="G35" s="129"/>
      <c r="H35" s="128"/>
    </row>
    <row r="36" spans="1:27" x14ac:dyDescent="0.25">
      <c r="A36" s="120"/>
      <c r="B36" s="127"/>
      <c r="C36" s="111" t="s">
        <v>20</v>
      </c>
      <c r="D36" s="11" t="s">
        <v>120</v>
      </c>
      <c r="E36" s="69"/>
      <c r="F36" s="142" t="e">
        <f>AVERAGE(E36:E45)</f>
        <v>#DIV/0!</v>
      </c>
      <c r="G36" s="129"/>
      <c r="H36" s="128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s="3" customFormat="1" x14ac:dyDescent="0.25">
      <c r="A37" s="123"/>
      <c r="B37" s="127"/>
      <c r="C37" s="112"/>
      <c r="D37" s="11" t="s">
        <v>120</v>
      </c>
      <c r="E37" s="69"/>
      <c r="F37" s="142"/>
      <c r="G37" s="129"/>
      <c r="H37" s="128"/>
    </row>
    <row r="38" spans="1:27" s="3" customFormat="1" x14ac:dyDescent="0.25">
      <c r="A38" s="123"/>
      <c r="B38" s="127"/>
      <c r="C38" s="112"/>
      <c r="D38" s="11" t="s">
        <v>120</v>
      </c>
      <c r="E38" s="69"/>
      <c r="F38" s="142"/>
      <c r="G38" s="129"/>
      <c r="H38" s="128"/>
    </row>
    <row r="39" spans="1:27" s="3" customFormat="1" x14ac:dyDescent="0.25">
      <c r="A39" s="123"/>
      <c r="B39" s="127"/>
      <c r="C39" s="112"/>
      <c r="D39" s="11" t="s">
        <v>120</v>
      </c>
      <c r="E39" s="69"/>
      <c r="F39" s="142"/>
      <c r="G39" s="129"/>
      <c r="H39" s="128"/>
    </row>
    <row r="40" spans="1:27" s="3" customFormat="1" x14ac:dyDescent="0.25">
      <c r="A40" s="123"/>
      <c r="B40" s="127"/>
      <c r="C40" s="112"/>
      <c r="D40" s="11" t="s">
        <v>120</v>
      </c>
      <c r="E40" s="69"/>
      <c r="F40" s="142"/>
      <c r="G40" s="129"/>
      <c r="H40" s="128"/>
    </row>
    <row r="41" spans="1:27" s="3" customFormat="1" x14ac:dyDescent="0.25">
      <c r="A41" s="123"/>
      <c r="B41" s="127"/>
      <c r="C41" s="112"/>
      <c r="D41" s="11" t="s">
        <v>121</v>
      </c>
      <c r="E41" s="69"/>
      <c r="F41" s="142"/>
      <c r="G41" s="129"/>
      <c r="H41" s="128"/>
    </row>
    <row r="42" spans="1:27" s="3" customFormat="1" x14ac:dyDescent="0.25">
      <c r="A42" s="123"/>
      <c r="B42" s="127"/>
      <c r="C42" s="112"/>
      <c r="D42" s="11" t="s">
        <v>121</v>
      </c>
      <c r="E42" s="69"/>
      <c r="F42" s="142"/>
      <c r="G42" s="129"/>
      <c r="H42" s="128"/>
    </row>
    <row r="43" spans="1:27" s="3" customFormat="1" x14ac:dyDescent="0.25">
      <c r="A43" s="123"/>
      <c r="B43" s="127"/>
      <c r="C43" s="112"/>
      <c r="D43" s="11" t="s">
        <v>121</v>
      </c>
      <c r="E43" s="69"/>
      <c r="F43" s="142"/>
      <c r="G43" s="129"/>
      <c r="H43" s="128"/>
    </row>
    <row r="44" spans="1:27" s="3" customFormat="1" x14ac:dyDescent="0.25">
      <c r="A44" s="123"/>
      <c r="B44" s="127"/>
      <c r="C44" s="112"/>
      <c r="D44" s="11" t="s">
        <v>121</v>
      </c>
      <c r="E44" s="69"/>
      <c r="F44" s="142"/>
      <c r="G44" s="129"/>
      <c r="H44" s="128"/>
    </row>
    <row r="45" spans="1:27" s="3" customFormat="1" x14ac:dyDescent="0.25">
      <c r="A45" s="123"/>
      <c r="B45" s="136"/>
      <c r="C45" s="113"/>
      <c r="D45" s="11" t="s">
        <v>121</v>
      </c>
      <c r="E45" s="69"/>
      <c r="F45" s="142"/>
      <c r="G45" s="129"/>
      <c r="H45" s="128"/>
    </row>
    <row r="46" spans="1:27" x14ac:dyDescent="0.25">
      <c r="A46" s="120"/>
      <c r="B46" s="124" t="s">
        <v>9</v>
      </c>
      <c r="C46" s="111" t="s">
        <v>21</v>
      </c>
      <c r="D46" s="11" t="s">
        <v>128</v>
      </c>
      <c r="E46" s="73"/>
      <c r="F46" s="142" t="e">
        <f>AVERAGE(E46:E54)</f>
        <v>#DIV/0!</v>
      </c>
      <c r="G46" s="146" t="e">
        <f>AVERAGE(F46:F55)</f>
        <v>#DIV/0!</v>
      </c>
      <c r="H46" s="1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s="3" customFormat="1" x14ac:dyDescent="0.25">
      <c r="A47" s="123"/>
      <c r="B47" s="125"/>
      <c r="C47" s="112"/>
      <c r="D47" s="11" t="s">
        <v>129</v>
      </c>
      <c r="E47" s="69"/>
      <c r="F47" s="142"/>
      <c r="G47" s="146"/>
      <c r="H47" s="128"/>
    </row>
    <row r="48" spans="1:27" s="3" customFormat="1" x14ac:dyDescent="0.25">
      <c r="A48" s="123"/>
      <c r="B48" s="125"/>
      <c r="C48" s="112"/>
      <c r="D48" s="11" t="s">
        <v>130</v>
      </c>
      <c r="E48" s="69"/>
      <c r="F48" s="142"/>
      <c r="G48" s="146"/>
      <c r="H48" s="128"/>
    </row>
    <row r="49" spans="1:27" s="3" customFormat="1" x14ac:dyDescent="0.25">
      <c r="A49" s="123"/>
      <c r="B49" s="125"/>
      <c r="C49" s="112"/>
      <c r="D49" s="11" t="s">
        <v>131</v>
      </c>
      <c r="E49" s="69"/>
      <c r="F49" s="142"/>
      <c r="G49" s="146"/>
      <c r="H49" s="128"/>
    </row>
    <row r="50" spans="1:27" s="3" customFormat="1" x14ac:dyDescent="0.25">
      <c r="A50" s="123"/>
      <c r="B50" s="125"/>
      <c r="C50" s="112"/>
      <c r="D50" s="11" t="s">
        <v>131</v>
      </c>
      <c r="E50" s="69"/>
      <c r="F50" s="142"/>
      <c r="G50" s="146"/>
      <c r="H50" s="128"/>
    </row>
    <row r="51" spans="1:27" s="3" customFormat="1" x14ac:dyDescent="0.25">
      <c r="A51" s="123"/>
      <c r="B51" s="125"/>
      <c r="C51" s="112"/>
      <c r="D51" s="11" t="s">
        <v>131</v>
      </c>
      <c r="E51" s="69"/>
      <c r="F51" s="142"/>
      <c r="G51" s="146"/>
      <c r="H51" s="128"/>
    </row>
    <row r="52" spans="1:27" s="3" customFormat="1" x14ac:dyDescent="0.25">
      <c r="A52" s="123"/>
      <c r="B52" s="125"/>
      <c r="C52" s="112"/>
      <c r="D52" s="11" t="s">
        <v>131</v>
      </c>
      <c r="E52" s="69"/>
      <c r="F52" s="142"/>
      <c r="G52" s="146"/>
      <c r="H52" s="128"/>
    </row>
    <row r="53" spans="1:27" s="3" customFormat="1" x14ac:dyDescent="0.25">
      <c r="A53" s="123"/>
      <c r="B53" s="125"/>
      <c r="C53" s="112"/>
      <c r="D53" s="11" t="s">
        <v>131</v>
      </c>
      <c r="E53" s="69"/>
      <c r="F53" s="142"/>
      <c r="G53" s="146"/>
      <c r="H53" s="128"/>
    </row>
    <row r="54" spans="1:27" s="3" customFormat="1" x14ac:dyDescent="0.25">
      <c r="A54" s="123"/>
      <c r="B54" s="125"/>
      <c r="C54" s="113"/>
      <c r="D54" s="11" t="s">
        <v>131</v>
      </c>
      <c r="E54" s="69"/>
      <c r="F54" s="142"/>
      <c r="G54" s="146"/>
      <c r="H54" s="128"/>
    </row>
    <row r="55" spans="1:27" ht="31.5" x14ac:dyDescent="0.25">
      <c r="A55" s="120"/>
      <c r="B55" s="121"/>
      <c r="C55" s="38" t="s">
        <v>22</v>
      </c>
      <c r="D55" s="11" t="s">
        <v>135</v>
      </c>
      <c r="E55" s="69"/>
      <c r="F55" s="43">
        <f>E55</f>
        <v>0</v>
      </c>
      <c r="G55" s="146"/>
      <c r="H55" s="128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x14ac:dyDescent="0.25">
      <c r="A56" s="120"/>
      <c r="B56" s="126" t="s">
        <v>23</v>
      </c>
      <c r="C56" s="111" t="s">
        <v>24</v>
      </c>
      <c r="D56" s="11" t="s">
        <v>152</v>
      </c>
      <c r="E56" s="73"/>
      <c r="F56" s="130" t="e">
        <f>AVERAGE(E56:E61)</f>
        <v>#DIV/0!</v>
      </c>
      <c r="G56" s="131" t="e">
        <f>AVERAGE(F56:F61)</f>
        <v>#DIV/0!</v>
      </c>
      <c r="H56" s="128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s="3" customFormat="1" x14ac:dyDescent="0.25">
      <c r="A57" s="123"/>
      <c r="B57" s="127"/>
      <c r="C57" s="112"/>
      <c r="D57" s="11" t="s">
        <v>152</v>
      </c>
      <c r="E57" s="73"/>
      <c r="F57" s="130"/>
      <c r="G57" s="131"/>
      <c r="H57" s="128"/>
    </row>
    <row r="58" spans="1:27" s="3" customFormat="1" x14ac:dyDescent="0.25">
      <c r="A58" s="123"/>
      <c r="B58" s="127"/>
      <c r="C58" s="112"/>
      <c r="D58" s="11" t="s">
        <v>152</v>
      </c>
      <c r="E58" s="73"/>
      <c r="F58" s="130"/>
      <c r="G58" s="131"/>
      <c r="H58" s="128"/>
    </row>
    <row r="59" spans="1:27" s="3" customFormat="1" x14ac:dyDescent="0.25">
      <c r="A59" s="123"/>
      <c r="B59" s="127"/>
      <c r="C59" s="112"/>
      <c r="D59" s="11" t="s">
        <v>152</v>
      </c>
      <c r="E59" s="73"/>
      <c r="F59" s="130"/>
      <c r="G59" s="131"/>
      <c r="H59" s="128"/>
    </row>
    <row r="60" spans="1:27" s="3" customFormat="1" x14ac:dyDescent="0.25">
      <c r="A60" s="123"/>
      <c r="B60" s="127"/>
      <c r="C60" s="113"/>
      <c r="D60" s="11" t="s">
        <v>152</v>
      </c>
      <c r="E60" s="73"/>
      <c r="F60" s="130"/>
      <c r="G60" s="131"/>
      <c r="H60" s="128"/>
    </row>
    <row r="61" spans="1:27" x14ac:dyDescent="0.25">
      <c r="A61" s="121"/>
      <c r="B61" s="121"/>
      <c r="C61" s="38" t="s">
        <v>25</v>
      </c>
      <c r="D61" s="30" t="s">
        <v>153</v>
      </c>
      <c r="E61" s="73"/>
      <c r="F61" s="44">
        <f>E61</f>
        <v>0</v>
      </c>
      <c r="G61" s="131"/>
      <c r="H61" s="128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31.5" x14ac:dyDescent="0.25">
      <c r="A62" s="138" t="s">
        <v>26</v>
      </c>
      <c r="B62" s="124" t="s">
        <v>27</v>
      </c>
      <c r="C62" s="111" t="s">
        <v>28</v>
      </c>
      <c r="D62" s="11" t="s">
        <v>159</v>
      </c>
      <c r="E62" s="69"/>
      <c r="F62" s="102" t="e">
        <f>AVERAGE(E62:E66)</f>
        <v>#DIV/0!</v>
      </c>
      <c r="G62" s="118" t="s">
        <v>166</v>
      </c>
      <c r="H62" s="97" t="e">
        <f>AVERAGE(F62:F71)</f>
        <v>#DIV/0!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s="3" customFormat="1" ht="31.5" x14ac:dyDescent="0.25">
      <c r="A63" s="139"/>
      <c r="B63" s="125"/>
      <c r="C63" s="112"/>
      <c r="D63" s="11" t="s">
        <v>159</v>
      </c>
      <c r="E63" s="69"/>
      <c r="F63" s="114"/>
      <c r="G63" s="105"/>
      <c r="H63" s="98"/>
    </row>
    <row r="64" spans="1:27" s="3" customFormat="1" ht="31.5" x14ac:dyDescent="0.25">
      <c r="A64" s="139"/>
      <c r="B64" s="125"/>
      <c r="C64" s="112"/>
      <c r="D64" s="11" t="s">
        <v>159</v>
      </c>
      <c r="E64" s="69"/>
      <c r="F64" s="114"/>
      <c r="G64" s="105"/>
      <c r="H64" s="98"/>
    </row>
    <row r="65" spans="1:27" s="3" customFormat="1" ht="31.5" x14ac:dyDescent="0.25">
      <c r="A65" s="139"/>
      <c r="B65" s="125"/>
      <c r="C65" s="112"/>
      <c r="D65" s="11" t="s">
        <v>159</v>
      </c>
      <c r="E65" s="69"/>
      <c r="F65" s="114"/>
      <c r="G65" s="105"/>
      <c r="H65" s="98"/>
    </row>
    <row r="66" spans="1:27" s="3" customFormat="1" ht="31.5" x14ac:dyDescent="0.25">
      <c r="A66" s="139"/>
      <c r="B66" s="125"/>
      <c r="C66" s="113"/>
      <c r="D66" s="11" t="s">
        <v>159</v>
      </c>
      <c r="E66" s="69"/>
      <c r="F66" s="103"/>
      <c r="G66" s="105"/>
      <c r="H66" s="98"/>
    </row>
    <row r="67" spans="1:27" s="3" customFormat="1" ht="31.5" x14ac:dyDescent="0.25">
      <c r="A67" s="139"/>
      <c r="B67" s="125"/>
      <c r="C67" s="111" t="s">
        <v>29</v>
      </c>
      <c r="D67" s="11" t="s">
        <v>165</v>
      </c>
      <c r="E67" s="69"/>
      <c r="F67" s="102" t="e">
        <f>AVERAGE(E67:E71)</f>
        <v>#DIV/0!</v>
      </c>
      <c r="G67" s="105"/>
      <c r="H67" s="98"/>
    </row>
    <row r="68" spans="1:27" s="3" customFormat="1" ht="31.5" x14ac:dyDescent="0.25">
      <c r="A68" s="139"/>
      <c r="B68" s="125"/>
      <c r="C68" s="112"/>
      <c r="D68" s="11" t="s">
        <v>165</v>
      </c>
      <c r="E68" s="69"/>
      <c r="F68" s="114"/>
      <c r="G68" s="105"/>
      <c r="H68" s="98"/>
    </row>
    <row r="69" spans="1:27" s="3" customFormat="1" ht="31.5" x14ac:dyDescent="0.25">
      <c r="A69" s="139"/>
      <c r="B69" s="125"/>
      <c r="C69" s="112"/>
      <c r="D69" s="11" t="s">
        <v>165</v>
      </c>
      <c r="E69" s="69"/>
      <c r="F69" s="114"/>
      <c r="G69" s="105"/>
      <c r="H69" s="98"/>
    </row>
    <row r="70" spans="1:27" s="3" customFormat="1" ht="31.5" x14ac:dyDescent="0.25">
      <c r="A70" s="139"/>
      <c r="B70" s="125"/>
      <c r="C70" s="112"/>
      <c r="D70" s="11" t="s">
        <v>165</v>
      </c>
      <c r="E70" s="69"/>
      <c r="F70" s="114"/>
      <c r="G70" s="105"/>
      <c r="H70" s="98"/>
    </row>
    <row r="71" spans="1:27" ht="31.5" x14ac:dyDescent="0.25">
      <c r="A71" s="121"/>
      <c r="B71" s="121"/>
      <c r="C71" s="113"/>
      <c r="D71" s="11" t="s">
        <v>165</v>
      </c>
      <c r="E71" s="69"/>
      <c r="F71" s="103"/>
      <c r="G71" s="106"/>
      <c r="H71" s="99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31.5" x14ac:dyDescent="0.25">
      <c r="A72" s="132" t="s">
        <v>30</v>
      </c>
      <c r="B72" s="126" t="s">
        <v>31</v>
      </c>
      <c r="C72" s="111" t="s">
        <v>32</v>
      </c>
      <c r="D72" s="11" t="s">
        <v>173</v>
      </c>
      <c r="E72" s="69"/>
      <c r="F72" s="102" t="e">
        <f>AVERAGE(E72:E77)</f>
        <v>#DIV/0!</v>
      </c>
      <c r="G72" s="104" t="e">
        <f>F72</f>
        <v>#DIV/0!</v>
      </c>
      <c r="H72" s="97" t="e">
        <f>AVERAGE(G72:G96)</f>
        <v>#DIV/0!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s="3" customFormat="1" ht="31.5" x14ac:dyDescent="0.25">
      <c r="A73" s="133"/>
      <c r="B73" s="127"/>
      <c r="C73" s="112"/>
      <c r="D73" s="11" t="s">
        <v>173</v>
      </c>
      <c r="E73" s="69"/>
      <c r="F73" s="114"/>
      <c r="G73" s="105"/>
      <c r="H73" s="98"/>
    </row>
    <row r="74" spans="1:27" s="3" customFormat="1" ht="31.5" x14ac:dyDescent="0.25">
      <c r="A74" s="133"/>
      <c r="B74" s="127"/>
      <c r="C74" s="112"/>
      <c r="D74" s="11" t="s">
        <v>173</v>
      </c>
      <c r="E74" s="69"/>
      <c r="F74" s="114"/>
      <c r="G74" s="105"/>
      <c r="H74" s="98"/>
    </row>
    <row r="75" spans="1:27" s="3" customFormat="1" ht="31.5" x14ac:dyDescent="0.25">
      <c r="A75" s="133"/>
      <c r="B75" s="127"/>
      <c r="C75" s="112"/>
      <c r="D75" s="11" t="s">
        <v>173</v>
      </c>
      <c r="E75" s="69"/>
      <c r="F75" s="114"/>
      <c r="G75" s="105"/>
      <c r="H75" s="98"/>
    </row>
    <row r="76" spans="1:27" s="3" customFormat="1" ht="31.5" x14ac:dyDescent="0.25">
      <c r="A76" s="133"/>
      <c r="B76" s="127"/>
      <c r="C76" s="112"/>
      <c r="D76" s="11" t="s">
        <v>173</v>
      </c>
      <c r="E76" s="69"/>
      <c r="F76" s="114"/>
      <c r="G76" s="105"/>
      <c r="H76" s="98"/>
    </row>
    <row r="77" spans="1:27" s="3" customFormat="1" ht="31.5" x14ac:dyDescent="0.25">
      <c r="A77" s="133"/>
      <c r="B77" s="136"/>
      <c r="C77" s="113"/>
      <c r="D77" s="11" t="s">
        <v>178</v>
      </c>
      <c r="E77" s="69"/>
      <c r="F77" s="103"/>
      <c r="G77" s="106"/>
      <c r="H77" s="98"/>
    </row>
    <row r="78" spans="1:27" x14ac:dyDescent="0.25">
      <c r="A78" s="120"/>
      <c r="B78" s="124" t="s">
        <v>33</v>
      </c>
      <c r="C78" s="111" t="s">
        <v>34</v>
      </c>
      <c r="D78" s="11" t="s">
        <v>186</v>
      </c>
      <c r="E78" s="74"/>
      <c r="F78" s="115" t="e">
        <f>AVERAGE(E78:E92)</f>
        <v>#DIV/0!</v>
      </c>
      <c r="G78" s="104" t="e">
        <f>AVERAGE(F78:F96)</f>
        <v>#DIV/0!</v>
      </c>
      <c r="H78" s="98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s="3" customFormat="1" x14ac:dyDescent="0.25">
      <c r="A79" s="123"/>
      <c r="B79" s="125"/>
      <c r="C79" s="112"/>
      <c r="D79" s="11" t="s">
        <v>186</v>
      </c>
      <c r="E79" s="74"/>
      <c r="F79" s="116"/>
      <c r="G79" s="105"/>
      <c r="H79" s="98"/>
    </row>
    <row r="80" spans="1:27" s="3" customFormat="1" x14ac:dyDescent="0.25">
      <c r="A80" s="123"/>
      <c r="B80" s="125"/>
      <c r="C80" s="112"/>
      <c r="D80" s="11" t="s">
        <v>186</v>
      </c>
      <c r="E80" s="74"/>
      <c r="F80" s="116"/>
      <c r="G80" s="105"/>
      <c r="H80" s="98"/>
    </row>
    <row r="81" spans="1:27" s="3" customFormat="1" x14ac:dyDescent="0.25">
      <c r="A81" s="123"/>
      <c r="B81" s="125"/>
      <c r="C81" s="112"/>
      <c r="D81" s="11" t="s">
        <v>186</v>
      </c>
      <c r="E81" s="74"/>
      <c r="F81" s="116"/>
      <c r="G81" s="105"/>
      <c r="H81" s="98"/>
    </row>
    <row r="82" spans="1:27" s="3" customFormat="1" x14ac:dyDescent="0.25">
      <c r="A82" s="123"/>
      <c r="B82" s="125"/>
      <c r="C82" s="112"/>
      <c r="D82" s="11" t="s">
        <v>186</v>
      </c>
      <c r="E82" s="74"/>
      <c r="F82" s="116"/>
      <c r="G82" s="105"/>
      <c r="H82" s="98"/>
    </row>
    <row r="83" spans="1:27" s="3" customFormat="1" ht="31.5" x14ac:dyDescent="0.25">
      <c r="A83" s="123"/>
      <c r="B83" s="125"/>
      <c r="C83" s="112"/>
      <c r="D83" s="11" t="s">
        <v>188</v>
      </c>
      <c r="E83" s="74"/>
      <c r="F83" s="116"/>
      <c r="G83" s="105"/>
      <c r="H83" s="98"/>
    </row>
    <row r="84" spans="1:27" s="3" customFormat="1" ht="31.5" x14ac:dyDescent="0.25">
      <c r="A84" s="123"/>
      <c r="B84" s="125"/>
      <c r="C84" s="112"/>
      <c r="D84" s="11" t="s">
        <v>188</v>
      </c>
      <c r="E84" s="74"/>
      <c r="F84" s="116"/>
      <c r="G84" s="105"/>
      <c r="H84" s="98"/>
    </row>
    <row r="85" spans="1:27" s="3" customFormat="1" ht="31.5" x14ac:dyDescent="0.25">
      <c r="A85" s="123"/>
      <c r="B85" s="125"/>
      <c r="C85" s="112"/>
      <c r="D85" s="11" t="s">
        <v>188</v>
      </c>
      <c r="E85" s="74"/>
      <c r="F85" s="116"/>
      <c r="G85" s="105"/>
      <c r="H85" s="98"/>
    </row>
    <row r="86" spans="1:27" s="3" customFormat="1" ht="31.5" x14ac:dyDescent="0.25">
      <c r="A86" s="123"/>
      <c r="B86" s="125"/>
      <c r="C86" s="112"/>
      <c r="D86" s="11" t="s">
        <v>188</v>
      </c>
      <c r="E86" s="74"/>
      <c r="F86" s="116"/>
      <c r="G86" s="105"/>
      <c r="H86" s="98"/>
    </row>
    <row r="87" spans="1:27" s="3" customFormat="1" ht="31.5" x14ac:dyDescent="0.25">
      <c r="A87" s="123"/>
      <c r="B87" s="125"/>
      <c r="C87" s="112"/>
      <c r="D87" s="11" t="s">
        <v>188</v>
      </c>
      <c r="E87" s="74"/>
      <c r="F87" s="116"/>
      <c r="G87" s="105"/>
      <c r="H87" s="98"/>
    </row>
    <row r="88" spans="1:27" s="3" customFormat="1" x14ac:dyDescent="0.25">
      <c r="A88" s="123"/>
      <c r="B88" s="125"/>
      <c r="C88" s="112"/>
      <c r="D88" s="11" t="s">
        <v>190</v>
      </c>
      <c r="E88" s="74"/>
      <c r="F88" s="116"/>
      <c r="G88" s="105"/>
      <c r="H88" s="98"/>
    </row>
    <row r="89" spans="1:27" s="3" customFormat="1" x14ac:dyDescent="0.25">
      <c r="A89" s="123"/>
      <c r="B89" s="125"/>
      <c r="C89" s="112"/>
      <c r="D89" s="11" t="s">
        <v>189</v>
      </c>
      <c r="E89" s="74"/>
      <c r="F89" s="116"/>
      <c r="G89" s="105"/>
      <c r="H89" s="98"/>
    </row>
    <row r="90" spans="1:27" s="3" customFormat="1" x14ac:dyDescent="0.25">
      <c r="A90" s="123"/>
      <c r="B90" s="125"/>
      <c r="C90" s="112"/>
      <c r="D90" s="11" t="s">
        <v>189</v>
      </c>
      <c r="E90" s="74"/>
      <c r="F90" s="116"/>
      <c r="G90" s="105"/>
      <c r="H90" s="98"/>
    </row>
    <row r="91" spans="1:27" s="3" customFormat="1" x14ac:dyDescent="0.25">
      <c r="A91" s="123"/>
      <c r="B91" s="125"/>
      <c r="C91" s="112"/>
      <c r="D91" s="11" t="s">
        <v>189</v>
      </c>
      <c r="E91" s="74"/>
      <c r="F91" s="116"/>
      <c r="G91" s="105"/>
      <c r="H91" s="98"/>
    </row>
    <row r="92" spans="1:27" s="3" customFormat="1" x14ac:dyDescent="0.25">
      <c r="A92" s="123"/>
      <c r="B92" s="125"/>
      <c r="C92" s="113"/>
      <c r="D92" s="11" t="s">
        <v>189</v>
      </c>
      <c r="E92" s="74"/>
      <c r="F92" s="117"/>
      <c r="G92" s="105"/>
      <c r="H92" s="98"/>
    </row>
    <row r="93" spans="1:27" ht="31.5" x14ac:dyDescent="0.25">
      <c r="A93" s="120"/>
      <c r="B93" s="120"/>
      <c r="C93" s="38" t="s">
        <v>35</v>
      </c>
      <c r="D93" s="11" t="s">
        <v>191</v>
      </c>
      <c r="E93" s="74"/>
      <c r="F93" s="45">
        <f>E93</f>
        <v>0</v>
      </c>
      <c r="G93" s="105"/>
      <c r="H93" s="98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x14ac:dyDescent="0.25">
      <c r="A94" s="120"/>
      <c r="B94" s="120"/>
      <c r="C94" s="100" t="s">
        <v>36</v>
      </c>
      <c r="D94" s="11" t="s">
        <v>201</v>
      </c>
      <c r="E94" s="69"/>
      <c r="F94" s="102" t="e">
        <f>AVERAGE(E94:E95)</f>
        <v>#DIV/0!</v>
      </c>
      <c r="G94" s="105"/>
      <c r="H94" s="98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s="3" customFormat="1" x14ac:dyDescent="0.25">
      <c r="A95" s="123"/>
      <c r="B95" s="123"/>
      <c r="C95" s="101"/>
      <c r="D95" s="11" t="s">
        <v>200</v>
      </c>
      <c r="E95" s="69"/>
      <c r="F95" s="103"/>
      <c r="G95" s="105"/>
      <c r="H95" s="98"/>
    </row>
    <row r="96" spans="1:27" x14ac:dyDescent="0.25">
      <c r="A96" s="121"/>
      <c r="B96" s="121"/>
      <c r="C96" s="38" t="s">
        <v>37</v>
      </c>
      <c r="D96" s="11" t="s">
        <v>202</v>
      </c>
      <c r="E96" s="69"/>
      <c r="F96" s="46">
        <f>E96</f>
        <v>0</v>
      </c>
      <c r="G96" s="106"/>
      <c r="H96" s="99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31.5" x14ac:dyDescent="0.25">
      <c r="A97" s="134" t="s">
        <v>38</v>
      </c>
      <c r="B97" s="126" t="s">
        <v>39</v>
      </c>
      <c r="C97" s="38" t="s">
        <v>40</v>
      </c>
      <c r="D97" s="11" t="s">
        <v>224</v>
      </c>
      <c r="E97" s="69"/>
      <c r="F97" s="46">
        <f>E97</f>
        <v>0</v>
      </c>
      <c r="G97" s="104" t="e">
        <f>AVERAGE(F97:F102)</f>
        <v>#DIV/0!</v>
      </c>
      <c r="H97" s="97" t="e">
        <f>AVERAGE(G97:G104)</f>
        <v>#DIV/0!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s="3" customFormat="1" ht="31.5" x14ac:dyDescent="0.25">
      <c r="A98" s="135"/>
      <c r="B98" s="127"/>
      <c r="C98" s="100" t="s">
        <v>41</v>
      </c>
      <c r="D98" s="11" t="s">
        <v>205</v>
      </c>
      <c r="E98" s="69"/>
      <c r="F98" s="108" t="e">
        <f>AVERAGE(E98:E102)</f>
        <v>#DIV/0!</v>
      </c>
      <c r="G98" s="105"/>
      <c r="H98" s="98"/>
    </row>
    <row r="99" spans="1:27" s="3" customFormat="1" ht="31.5" x14ac:dyDescent="0.25">
      <c r="A99" s="135"/>
      <c r="B99" s="127"/>
      <c r="C99" s="107"/>
      <c r="D99" s="11" t="s">
        <v>205</v>
      </c>
      <c r="E99" s="69"/>
      <c r="F99" s="109"/>
      <c r="G99" s="105"/>
      <c r="H99" s="98"/>
    </row>
    <row r="100" spans="1:27" s="3" customFormat="1" ht="31.5" x14ac:dyDescent="0.25">
      <c r="A100" s="135"/>
      <c r="B100" s="127"/>
      <c r="C100" s="107"/>
      <c r="D100" s="11" t="s">
        <v>205</v>
      </c>
      <c r="E100" s="69"/>
      <c r="F100" s="109"/>
      <c r="G100" s="105"/>
      <c r="H100" s="98"/>
    </row>
    <row r="101" spans="1:27" s="3" customFormat="1" ht="31.5" x14ac:dyDescent="0.25">
      <c r="A101" s="135"/>
      <c r="B101" s="127"/>
      <c r="C101" s="107"/>
      <c r="D101" s="11" t="s">
        <v>205</v>
      </c>
      <c r="E101" s="69"/>
      <c r="F101" s="109"/>
      <c r="G101" s="105"/>
      <c r="H101" s="98"/>
    </row>
    <row r="102" spans="1:27" ht="31.5" x14ac:dyDescent="0.25">
      <c r="A102" s="120"/>
      <c r="B102" s="121"/>
      <c r="C102" s="101"/>
      <c r="D102" s="11" t="s">
        <v>205</v>
      </c>
      <c r="E102" s="69"/>
      <c r="F102" s="110"/>
      <c r="G102" s="106"/>
      <c r="H102" s="98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31.5" x14ac:dyDescent="0.25">
      <c r="A103" s="120"/>
      <c r="B103" s="124" t="s">
        <v>42</v>
      </c>
      <c r="C103" s="16" t="s">
        <v>43</v>
      </c>
      <c r="D103" s="11" t="s">
        <v>222</v>
      </c>
      <c r="E103" s="69"/>
      <c r="F103" s="43">
        <f>E103</f>
        <v>0</v>
      </c>
      <c r="G103" s="95">
        <f>AVERAGE(F103:F104)</f>
        <v>0</v>
      </c>
      <c r="H103" s="98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31.5" x14ac:dyDescent="0.25">
      <c r="A104" s="121"/>
      <c r="B104" s="121"/>
      <c r="C104" s="38" t="s">
        <v>44</v>
      </c>
      <c r="D104" s="11" t="s">
        <v>223</v>
      </c>
      <c r="E104" s="69"/>
      <c r="F104" s="43">
        <f>E104</f>
        <v>0</v>
      </c>
      <c r="G104" s="96"/>
      <c r="H104" s="99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7.100000000000001" customHeight="1" x14ac:dyDescent="0.25">
      <c r="A105" s="3"/>
      <c r="B105" s="3"/>
      <c r="G105" s="32"/>
      <c r="H105" s="27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x14ac:dyDescent="0.25">
      <c r="A106" s="3"/>
      <c r="B106" s="3"/>
      <c r="G106" s="29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x14ac:dyDescent="0.25">
      <c r="A107" s="3"/>
      <c r="B107" s="3"/>
      <c r="E107" s="27"/>
      <c r="G107" s="29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x14ac:dyDescent="0.25">
      <c r="A108" s="3"/>
      <c r="B108" s="3"/>
      <c r="G108" s="29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x14ac:dyDescent="0.25">
      <c r="A109" s="3"/>
      <c r="B109" s="3"/>
      <c r="G109" s="29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x14ac:dyDescent="0.25">
      <c r="A110" s="3"/>
      <c r="B110" s="3"/>
      <c r="G110" s="29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x14ac:dyDescent="0.25">
      <c r="A111" s="3"/>
      <c r="B111" s="3"/>
      <c r="G111" s="29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x14ac:dyDescent="0.25">
      <c r="A112" s="3"/>
      <c r="B112" s="3"/>
      <c r="G112" s="29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x14ac:dyDescent="0.25">
      <c r="A113" s="3"/>
      <c r="B113" s="3"/>
      <c r="G113" s="29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x14ac:dyDescent="0.25">
      <c r="A114" s="3"/>
      <c r="B114" s="3"/>
      <c r="G114" s="29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x14ac:dyDescent="0.25">
      <c r="A115" s="3"/>
      <c r="B115" s="3"/>
      <c r="G115" s="29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x14ac:dyDescent="0.25">
      <c r="A116" s="3"/>
      <c r="B116" s="3"/>
      <c r="G116" s="29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x14ac:dyDescent="0.25">
      <c r="A117" s="3"/>
      <c r="B117" s="3"/>
      <c r="G117" s="29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x14ac:dyDescent="0.25">
      <c r="A118" s="3"/>
      <c r="B118" s="3"/>
      <c r="G118" s="15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x14ac:dyDescent="0.25">
      <c r="A119" s="3"/>
      <c r="B119" s="3"/>
      <c r="G119" s="15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x14ac:dyDescent="0.25">
      <c r="A120" s="3"/>
      <c r="B120" s="3"/>
      <c r="G120" s="15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x14ac:dyDescent="0.25">
      <c r="A121" s="3"/>
      <c r="B121" s="3"/>
      <c r="G121" s="15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x14ac:dyDescent="0.25">
      <c r="A122" s="3"/>
      <c r="B122" s="3"/>
      <c r="G122" s="15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x14ac:dyDescent="0.25">
      <c r="A123" s="3"/>
      <c r="B123" s="3"/>
      <c r="G123" s="15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x14ac:dyDescent="0.25">
      <c r="A124" s="3"/>
      <c r="B124" s="3"/>
      <c r="G124" s="15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x14ac:dyDescent="0.25">
      <c r="A125" s="3"/>
      <c r="B125" s="3"/>
      <c r="G125" s="15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x14ac:dyDescent="0.25">
      <c r="A126" s="3"/>
      <c r="B126" s="3"/>
      <c r="G126" s="15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x14ac:dyDescent="0.25">
      <c r="A127" s="3"/>
      <c r="B127" s="3"/>
      <c r="G127" s="15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x14ac:dyDescent="0.25">
      <c r="A128" s="3"/>
      <c r="B128" s="3"/>
      <c r="G128" s="15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x14ac:dyDescent="0.25">
      <c r="A129" s="3"/>
      <c r="B129" s="3"/>
      <c r="G129" s="15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x14ac:dyDescent="0.25">
      <c r="A130" s="3"/>
      <c r="B130" s="3"/>
      <c r="G130" s="15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x14ac:dyDescent="0.25">
      <c r="A131" s="3"/>
      <c r="B131" s="3"/>
      <c r="G131" s="15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x14ac:dyDescent="0.25">
      <c r="A132" s="3"/>
      <c r="B132" s="3"/>
      <c r="G132" s="15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x14ac:dyDescent="0.25">
      <c r="A133" s="3"/>
      <c r="B133" s="3"/>
      <c r="G133" s="15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x14ac:dyDescent="0.25">
      <c r="A134" s="3"/>
      <c r="B134" s="3"/>
      <c r="G134" s="15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x14ac:dyDescent="0.25">
      <c r="A135" s="3"/>
      <c r="B135" s="3"/>
      <c r="G135" s="15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x14ac:dyDescent="0.25">
      <c r="A136" s="3"/>
      <c r="B136" s="3"/>
      <c r="G136" s="15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x14ac:dyDescent="0.25">
      <c r="A137" s="3"/>
      <c r="B137" s="3"/>
      <c r="G137" s="15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x14ac:dyDescent="0.25">
      <c r="A138" s="3"/>
      <c r="B138" s="3"/>
      <c r="G138" s="15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x14ac:dyDescent="0.25">
      <c r="A139" s="3"/>
      <c r="B139" s="3"/>
      <c r="G139" s="15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x14ac:dyDescent="0.25">
      <c r="A140" s="3"/>
      <c r="B140" s="3"/>
      <c r="G140" s="15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x14ac:dyDescent="0.25">
      <c r="A141" s="3"/>
      <c r="B141" s="3"/>
      <c r="G141" s="15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x14ac:dyDescent="0.25">
      <c r="A142" s="3"/>
      <c r="B142" s="3"/>
      <c r="G142" s="15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x14ac:dyDescent="0.25">
      <c r="A143" s="3"/>
      <c r="B143" s="3"/>
      <c r="G143" s="15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x14ac:dyDescent="0.25">
      <c r="A144" s="3"/>
      <c r="B144" s="3"/>
      <c r="G144" s="15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x14ac:dyDescent="0.25">
      <c r="A145" s="3"/>
      <c r="B145" s="3"/>
      <c r="G145" s="15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x14ac:dyDescent="0.25">
      <c r="A146" s="3"/>
      <c r="B146" s="3"/>
      <c r="G146" s="15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x14ac:dyDescent="0.25">
      <c r="A147" s="3"/>
      <c r="B147" s="3"/>
      <c r="G147" s="15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x14ac:dyDescent="0.25">
      <c r="A148" s="3"/>
      <c r="B148" s="3"/>
      <c r="G148" s="15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x14ac:dyDescent="0.25">
      <c r="A149" s="3"/>
      <c r="B149" s="3"/>
      <c r="G149" s="15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x14ac:dyDescent="0.25">
      <c r="A150" s="3"/>
      <c r="B150" s="3"/>
      <c r="G150" s="15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3"/>
      <c r="B151" s="3"/>
      <c r="G151" s="15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3"/>
      <c r="B152" s="3"/>
      <c r="G152" s="15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3"/>
      <c r="B153" s="3"/>
      <c r="G153" s="15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3"/>
      <c r="B154" s="3"/>
      <c r="G154" s="15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3"/>
      <c r="B155" s="3"/>
      <c r="G155" s="15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3"/>
      <c r="B156" s="3"/>
      <c r="G156" s="15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3"/>
      <c r="B157" s="3"/>
      <c r="G157" s="15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3"/>
      <c r="B158" s="3"/>
      <c r="G158" s="15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3"/>
      <c r="B159" s="3"/>
      <c r="G159" s="15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3"/>
      <c r="B160" s="3"/>
      <c r="G160" s="15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x14ac:dyDescent="0.25">
      <c r="A161" s="3"/>
      <c r="B161" s="3"/>
      <c r="G161" s="15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x14ac:dyDescent="0.25">
      <c r="A162" s="3"/>
      <c r="B162" s="3"/>
      <c r="G162" s="15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x14ac:dyDescent="0.25">
      <c r="A163" s="3"/>
      <c r="B163" s="3"/>
      <c r="G163" s="15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x14ac:dyDescent="0.25">
      <c r="A164" s="3"/>
      <c r="B164" s="3"/>
      <c r="G164" s="15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x14ac:dyDescent="0.25">
      <c r="A165" s="3"/>
      <c r="B165" s="3"/>
      <c r="G165" s="15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x14ac:dyDescent="0.25">
      <c r="A166" s="3"/>
      <c r="B166" s="3"/>
      <c r="G166" s="15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x14ac:dyDescent="0.25">
      <c r="A167" s="3"/>
      <c r="B167" s="3"/>
      <c r="G167" s="15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x14ac:dyDescent="0.25">
      <c r="A168" s="3"/>
      <c r="B168" s="3"/>
      <c r="G168" s="15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x14ac:dyDescent="0.25">
      <c r="A169" s="3"/>
      <c r="B169" s="3"/>
      <c r="G169" s="15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x14ac:dyDescent="0.25">
      <c r="A170" s="3"/>
      <c r="B170" s="3"/>
      <c r="G170" s="15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x14ac:dyDescent="0.25">
      <c r="A171" s="3"/>
      <c r="B171" s="3"/>
      <c r="G171" s="15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x14ac:dyDescent="0.25">
      <c r="A172" s="3"/>
      <c r="B172" s="3"/>
      <c r="G172" s="15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x14ac:dyDescent="0.25">
      <c r="A173" s="3"/>
      <c r="B173" s="3"/>
      <c r="G173" s="15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x14ac:dyDescent="0.25">
      <c r="A174" s="3"/>
      <c r="B174" s="3"/>
      <c r="G174" s="15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x14ac:dyDescent="0.25">
      <c r="A175" s="3"/>
      <c r="B175" s="3"/>
      <c r="G175" s="15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x14ac:dyDescent="0.25">
      <c r="A176" s="3"/>
      <c r="B176" s="3"/>
      <c r="G176" s="15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x14ac:dyDescent="0.25">
      <c r="A177" s="3"/>
      <c r="B177" s="3"/>
      <c r="G177" s="15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x14ac:dyDescent="0.25">
      <c r="A178" s="3"/>
      <c r="B178" s="3"/>
      <c r="G178" s="15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x14ac:dyDescent="0.25">
      <c r="A179" s="3"/>
      <c r="B179" s="3"/>
      <c r="G179" s="15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x14ac:dyDescent="0.25">
      <c r="A180" s="3"/>
      <c r="B180" s="3"/>
      <c r="G180" s="15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x14ac:dyDescent="0.25">
      <c r="A181" s="3"/>
      <c r="B181" s="3"/>
      <c r="G181" s="15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x14ac:dyDescent="0.25">
      <c r="A182" s="3"/>
      <c r="B182" s="3"/>
      <c r="G182" s="15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x14ac:dyDescent="0.25">
      <c r="A183" s="3"/>
      <c r="B183" s="3"/>
      <c r="G183" s="15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x14ac:dyDescent="0.25">
      <c r="A184" s="3"/>
      <c r="B184" s="3"/>
      <c r="G184" s="15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x14ac:dyDescent="0.25">
      <c r="A185" s="3"/>
      <c r="B185" s="3"/>
      <c r="G185" s="15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x14ac:dyDescent="0.25">
      <c r="A186" s="3"/>
      <c r="B186" s="3"/>
      <c r="G186" s="15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x14ac:dyDescent="0.25">
      <c r="A187" s="3"/>
      <c r="B187" s="3"/>
      <c r="G187" s="15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x14ac:dyDescent="0.25">
      <c r="A188" s="3"/>
      <c r="B188" s="3"/>
      <c r="G188" s="15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x14ac:dyDescent="0.25">
      <c r="A189" s="3"/>
      <c r="B189" s="3"/>
      <c r="G189" s="15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x14ac:dyDescent="0.25">
      <c r="A190" s="3"/>
      <c r="B190" s="3"/>
      <c r="G190" s="15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x14ac:dyDescent="0.25">
      <c r="A191" s="3"/>
      <c r="B191" s="3"/>
      <c r="G191" s="15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x14ac:dyDescent="0.25">
      <c r="A192" s="3"/>
      <c r="B192" s="3"/>
      <c r="G192" s="15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x14ac:dyDescent="0.25">
      <c r="A193" s="3"/>
      <c r="B193" s="3"/>
      <c r="G193" s="15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x14ac:dyDescent="0.25">
      <c r="A194" s="3"/>
      <c r="B194" s="3"/>
      <c r="G194" s="15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x14ac:dyDescent="0.25">
      <c r="A195" s="3"/>
      <c r="B195" s="3"/>
      <c r="G195" s="15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x14ac:dyDescent="0.25">
      <c r="A196" s="3"/>
      <c r="B196" s="3"/>
      <c r="G196" s="15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x14ac:dyDescent="0.25">
      <c r="A197" s="3"/>
      <c r="B197" s="3"/>
      <c r="G197" s="15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x14ac:dyDescent="0.25">
      <c r="A198" s="3"/>
      <c r="B198" s="3"/>
      <c r="G198" s="15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x14ac:dyDescent="0.25">
      <c r="A199" s="3"/>
      <c r="B199" s="3"/>
      <c r="G199" s="15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x14ac:dyDescent="0.25">
      <c r="A200" s="3"/>
      <c r="B200" s="3"/>
      <c r="G200" s="15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x14ac:dyDescent="0.25">
      <c r="A201" s="3"/>
      <c r="B201" s="3"/>
      <c r="G201" s="15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x14ac:dyDescent="0.25">
      <c r="A202" s="3"/>
      <c r="B202" s="3"/>
      <c r="G202" s="15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x14ac:dyDescent="0.25">
      <c r="A203" s="3"/>
      <c r="B203" s="3"/>
      <c r="G203" s="15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x14ac:dyDescent="0.25">
      <c r="A204" s="3"/>
      <c r="B204" s="3"/>
      <c r="G204" s="15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x14ac:dyDescent="0.25">
      <c r="A205" s="3"/>
      <c r="B205" s="3"/>
      <c r="G205" s="15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x14ac:dyDescent="0.25">
      <c r="A206" s="3"/>
      <c r="B206" s="3"/>
      <c r="G206" s="15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x14ac:dyDescent="0.25">
      <c r="A207" s="3"/>
      <c r="B207" s="3"/>
      <c r="G207" s="15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x14ac:dyDescent="0.25">
      <c r="A208" s="3"/>
      <c r="B208" s="3"/>
      <c r="G208" s="15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x14ac:dyDescent="0.25">
      <c r="A209" s="3"/>
      <c r="B209" s="3"/>
      <c r="G209" s="15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x14ac:dyDescent="0.25">
      <c r="A210" s="3"/>
      <c r="B210" s="3"/>
      <c r="G210" s="15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x14ac:dyDescent="0.25">
      <c r="A211" s="3"/>
      <c r="B211" s="3"/>
      <c r="G211" s="15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x14ac:dyDescent="0.25">
      <c r="A212" s="3"/>
      <c r="B212" s="3"/>
      <c r="G212" s="15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x14ac:dyDescent="0.25">
      <c r="A213" s="3"/>
      <c r="B213" s="3"/>
      <c r="G213" s="15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x14ac:dyDescent="0.25">
      <c r="A214" s="3"/>
      <c r="B214" s="3"/>
      <c r="G214" s="15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x14ac:dyDescent="0.25">
      <c r="A215" s="3"/>
      <c r="B215" s="3"/>
      <c r="G215" s="15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x14ac:dyDescent="0.25">
      <c r="A216" s="3"/>
      <c r="B216" s="3"/>
      <c r="G216" s="15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x14ac:dyDescent="0.25">
      <c r="A217" s="3"/>
      <c r="B217" s="3"/>
      <c r="G217" s="15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x14ac:dyDescent="0.25">
      <c r="A218" s="3"/>
      <c r="B218" s="3"/>
      <c r="G218" s="15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x14ac:dyDescent="0.25">
      <c r="A219" s="3"/>
      <c r="B219" s="3"/>
      <c r="G219" s="15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x14ac:dyDescent="0.25">
      <c r="A220" s="3"/>
      <c r="B220" s="3"/>
      <c r="G220" s="15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x14ac:dyDescent="0.25">
      <c r="A221" s="3"/>
      <c r="B221" s="3"/>
      <c r="G221" s="15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x14ac:dyDescent="0.25">
      <c r="A222" s="3"/>
      <c r="B222" s="3"/>
      <c r="G222" s="15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x14ac:dyDescent="0.25">
      <c r="A223" s="3"/>
      <c r="B223" s="3"/>
      <c r="G223" s="15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x14ac:dyDescent="0.25">
      <c r="A224" s="3"/>
      <c r="B224" s="3"/>
      <c r="G224" s="15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x14ac:dyDescent="0.25">
      <c r="A225" s="3"/>
      <c r="B225" s="3"/>
      <c r="G225" s="15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x14ac:dyDescent="0.25">
      <c r="A226" s="3"/>
      <c r="B226" s="3"/>
      <c r="G226" s="15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x14ac:dyDescent="0.25">
      <c r="A227" s="3"/>
      <c r="B227" s="3"/>
      <c r="G227" s="15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x14ac:dyDescent="0.25">
      <c r="A228" s="3"/>
      <c r="B228" s="3"/>
      <c r="G228" s="15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x14ac:dyDescent="0.25">
      <c r="A229" s="3"/>
      <c r="B229" s="3"/>
      <c r="G229" s="15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x14ac:dyDescent="0.25">
      <c r="A230" s="3"/>
      <c r="B230" s="3"/>
      <c r="G230" s="15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x14ac:dyDescent="0.25">
      <c r="A231" s="3"/>
      <c r="B231" s="3"/>
      <c r="G231" s="15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x14ac:dyDescent="0.25">
      <c r="A232" s="3"/>
      <c r="B232" s="3"/>
      <c r="G232" s="15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x14ac:dyDescent="0.25">
      <c r="A233" s="3"/>
      <c r="B233" s="3"/>
      <c r="G233" s="15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x14ac:dyDescent="0.25">
      <c r="A234" s="3"/>
      <c r="B234" s="3"/>
      <c r="G234" s="15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x14ac:dyDescent="0.25">
      <c r="A235" s="3"/>
      <c r="B235" s="3"/>
      <c r="G235" s="15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x14ac:dyDescent="0.25">
      <c r="A236" s="3"/>
      <c r="B236" s="3"/>
      <c r="G236" s="15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x14ac:dyDescent="0.25">
      <c r="A237" s="3"/>
      <c r="B237" s="3"/>
      <c r="G237" s="15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x14ac:dyDescent="0.25">
      <c r="A238" s="3"/>
      <c r="B238" s="3"/>
      <c r="G238" s="15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x14ac:dyDescent="0.25">
      <c r="A239" s="3"/>
      <c r="B239" s="3"/>
      <c r="G239" s="15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x14ac:dyDescent="0.25">
      <c r="A240" s="3"/>
      <c r="B240" s="3"/>
      <c r="G240" s="15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x14ac:dyDescent="0.25">
      <c r="A241" s="3"/>
      <c r="B241" s="3"/>
      <c r="G241" s="15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x14ac:dyDescent="0.25">
      <c r="A242" s="3"/>
      <c r="B242" s="3"/>
      <c r="G242" s="15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x14ac:dyDescent="0.25">
      <c r="A243" s="3"/>
      <c r="B243" s="3"/>
      <c r="G243" s="15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x14ac:dyDescent="0.25">
      <c r="A244" s="3"/>
      <c r="B244" s="3"/>
      <c r="G244" s="15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x14ac:dyDescent="0.25">
      <c r="A245" s="3"/>
      <c r="B245" s="3"/>
      <c r="G245" s="15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x14ac:dyDescent="0.25">
      <c r="A246" s="3"/>
      <c r="B246" s="3"/>
      <c r="G246" s="15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x14ac:dyDescent="0.25">
      <c r="A247" s="3"/>
      <c r="B247" s="3"/>
      <c r="G247" s="15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x14ac:dyDescent="0.25">
      <c r="A248" s="3"/>
      <c r="B248" s="3"/>
      <c r="G248" s="15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x14ac:dyDescent="0.25">
      <c r="A249" s="3"/>
      <c r="B249" s="3"/>
      <c r="G249" s="15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x14ac:dyDescent="0.25">
      <c r="A250" s="3"/>
      <c r="B250" s="3"/>
      <c r="G250" s="15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x14ac:dyDescent="0.25">
      <c r="A251" s="3"/>
      <c r="B251" s="3"/>
      <c r="G251" s="15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x14ac:dyDescent="0.25">
      <c r="A252" s="3"/>
      <c r="B252" s="3"/>
      <c r="G252" s="15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x14ac:dyDescent="0.25">
      <c r="A253" s="3"/>
      <c r="B253" s="3"/>
      <c r="G253" s="15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x14ac:dyDescent="0.25">
      <c r="A254" s="3"/>
      <c r="B254" s="3"/>
      <c r="G254" s="15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x14ac:dyDescent="0.25">
      <c r="A255" s="3"/>
      <c r="B255" s="3"/>
      <c r="G255" s="15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x14ac:dyDescent="0.25">
      <c r="A256" s="3"/>
      <c r="B256" s="3"/>
      <c r="G256" s="15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x14ac:dyDescent="0.25">
      <c r="A257" s="3"/>
      <c r="B257" s="3"/>
      <c r="G257" s="15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x14ac:dyDescent="0.25">
      <c r="A258" s="3"/>
      <c r="B258" s="3"/>
      <c r="G258" s="15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x14ac:dyDescent="0.25">
      <c r="A259" s="3"/>
      <c r="B259" s="3"/>
      <c r="G259" s="15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x14ac:dyDescent="0.25">
      <c r="A260" s="3"/>
      <c r="B260" s="3"/>
      <c r="G260" s="15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x14ac:dyDescent="0.25">
      <c r="A261" s="3"/>
      <c r="B261" s="3"/>
      <c r="G261" s="15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x14ac:dyDescent="0.25">
      <c r="A262" s="3"/>
      <c r="B262" s="3"/>
      <c r="G262" s="15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x14ac:dyDescent="0.25">
      <c r="A263" s="3"/>
      <c r="B263" s="3"/>
      <c r="G263" s="15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x14ac:dyDescent="0.25">
      <c r="A264" s="3"/>
      <c r="B264" s="3"/>
      <c r="G264" s="15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x14ac:dyDescent="0.25">
      <c r="A265" s="3"/>
      <c r="B265" s="3"/>
      <c r="G265" s="15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x14ac:dyDescent="0.25">
      <c r="A266" s="3"/>
      <c r="B266" s="3"/>
      <c r="G266" s="15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x14ac:dyDescent="0.25">
      <c r="A267" s="3"/>
      <c r="B267" s="3"/>
      <c r="G267" s="15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x14ac:dyDescent="0.25">
      <c r="A268" s="3"/>
      <c r="B268" s="3"/>
      <c r="G268" s="15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x14ac:dyDescent="0.25">
      <c r="A269" s="3"/>
      <c r="B269" s="3"/>
      <c r="G269" s="15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x14ac:dyDescent="0.25">
      <c r="A270" s="3"/>
      <c r="B270" s="3"/>
      <c r="G270" s="15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x14ac:dyDescent="0.25">
      <c r="A271" s="3"/>
      <c r="B271" s="3"/>
      <c r="G271" s="15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x14ac:dyDescent="0.25">
      <c r="A272" s="3"/>
      <c r="B272" s="3"/>
      <c r="G272" s="15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x14ac:dyDescent="0.25">
      <c r="A273" s="3"/>
      <c r="B273" s="3"/>
      <c r="G273" s="15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x14ac:dyDescent="0.25">
      <c r="A274" s="3"/>
      <c r="B274" s="3"/>
      <c r="G274" s="15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x14ac:dyDescent="0.25">
      <c r="A275" s="3"/>
      <c r="B275" s="3"/>
      <c r="G275" s="15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x14ac:dyDescent="0.25">
      <c r="A276" s="3"/>
      <c r="B276" s="3"/>
      <c r="G276" s="15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x14ac:dyDescent="0.25">
      <c r="A277" s="3"/>
      <c r="B277" s="3"/>
      <c r="G277" s="15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x14ac:dyDescent="0.25">
      <c r="A278" s="3"/>
      <c r="B278" s="3"/>
      <c r="G278" s="15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x14ac:dyDescent="0.25">
      <c r="A279" s="3"/>
      <c r="B279" s="3"/>
      <c r="G279" s="15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x14ac:dyDescent="0.25">
      <c r="A280" s="3"/>
      <c r="B280" s="3"/>
      <c r="G280" s="15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x14ac:dyDescent="0.25">
      <c r="A281" s="3"/>
      <c r="B281" s="3"/>
      <c r="G281" s="15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x14ac:dyDescent="0.25">
      <c r="A282" s="3"/>
      <c r="B282" s="3"/>
      <c r="G282" s="15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x14ac:dyDescent="0.25">
      <c r="A283" s="3"/>
      <c r="B283" s="3"/>
      <c r="G283" s="15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x14ac:dyDescent="0.25">
      <c r="A284" s="3"/>
      <c r="B284" s="3"/>
      <c r="G284" s="15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x14ac:dyDescent="0.25">
      <c r="A285" s="3"/>
      <c r="B285" s="3"/>
      <c r="G285" s="15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x14ac:dyDescent="0.25">
      <c r="A286" s="3"/>
      <c r="B286" s="3"/>
      <c r="G286" s="15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x14ac:dyDescent="0.25">
      <c r="A287" s="3"/>
      <c r="B287" s="3"/>
      <c r="G287" s="15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x14ac:dyDescent="0.25">
      <c r="A288" s="3"/>
      <c r="B288" s="3"/>
      <c r="G288" s="15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x14ac:dyDescent="0.25">
      <c r="A289" s="3"/>
      <c r="B289" s="3"/>
      <c r="G289" s="15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x14ac:dyDescent="0.25">
      <c r="A290" s="3"/>
      <c r="B290" s="3"/>
      <c r="G290" s="15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x14ac:dyDescent="0.25">
      <c r="A291" s="3"/>
      <c r="B291" s="3"/>
      <c r="G291" s="15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x14ac:dyDescent="0.25">
      <c r="A292" s="3"/>
      <c r="B292" s="3"/>
      <c r="G292" s="15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x14ac:dyDescent="0.25">
      <c r="A293" s="3"/>
      <c r="B293" s="3"/>
      <c r="G293" s="15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x14ac:dyDescent="0.25">
      <c r="A294" s="3"/>
      <c r="B294" s="3"/>
      <c r="G294" s="15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x14ac:dyDescent="0.25">
      <c r="A295" s="3"/>
      <c r="B295" s="3"/>
      <c r="G295" s="15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x14ac:dyDescent="0.25">
      <c r="A296" s="3"/>
      <c r="B296" s="3"/>
      <c r="G296" s="15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x14ac:dyDescent="0.25">
      <c r="A297" s="3"/>
      <c r="B297" s="3"/>
      <c r="G297" s="15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x14ac:dyDescent="0.25">
      <c r="A298" s="3"/>
      <c r="B298" s="3"/>
      <c r="G298" s="15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x14ac:dyDescent="0.25">
      <c r="A299" s="3"/>
      <c r="B299" s="3"/>
      <c r="G299" s="15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x14ac:dyDescent="0.25">
      <c r="A300" s="3"/>
      <c r="B300" s="3"/>
      <c r="G300" s="15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x14ac:dyDescent="0.25">
      <c r="A301" s="3"/>
      <c r="B301" s="3"/>
      <c r="G301" s="15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x14ac:dyDescent="0.25">
      <c r="A302" s="3"/>
      <c r="B302" s="3"/>
      <c r="G302" s="15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x14ac:dyDescent="0.25">
      <c r="A303" s="3"/>
      <c r="B303" s="3"/>
      <c r="G303" s="15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x14ac:dyDescent="0.25">
      <c r="A304" s="3"/>
      <c r="B304" s="3"/>
      <c r="G304" s="15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x14ac:dyDescent="0.25">
      <c r="A305" s="3"/>
      <c r="B305" s="3"/>
      <c r="G305" s="15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x14ac:dyDescent="0.25">
      <c r="A306" s="3"/>
      <c r="B306" s="3"/>
      <c r="G306" s="15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x14ac:dyDescent="0.25">
      <c r="A307" s="3"/>
      <c r="B307" s="3"/>
      <c r="G307" s="15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x14ac:dyDescent="0.25">
      <c r="A308" s="3"/>
      <c r="B308" s="3"/>
      <c r="G308" s="15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x14ac:dyDescent="0.25">
      <c r="A309" s="3"/>
      <c r="B309" s="3"/>
      <c r="G309" s="15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x14ac:dyDescent="0.25">
      <c r="A310" s="3"/>
      <c r="B310" s="3"/>
      <c r="G310" s="15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x14ac:dyDescent="0.25">
      <c r="A311" s="3"/>
      <c r="B311" s="3"/>
      <c r="G311" s="15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x14ac:dyDescent="0.25">
      <c r="A312" s="3"/>
      <c r="B312" s="3"/>
      <c r="G312" s="15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x14ac:dyDescent="0.25">
      <c r="A313" s="3"/>
      <c r="B313" s="3"/>
      <c r="G313" s="15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x14ac:dyDescent="0.25">
      <c r="A314" s="3"/>
      <c r="B314" s="3"/>
      <c r="G314" s="15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x14ac:dyDescent="0.25">
      <c r="A315" s="3"/>
      <c r="B315" s="3"/>
      <c r="G315" s="15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x14ac:dyDescent="0.25">
      <c r="A316" s="3"/>
      <c r="B316" s="3"/>
      <c r="G316" s="15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x14ac:dyDescent="0.25">
      <c r="A317" s="3"/>
      <c r="B317" s="3"/>
      <c r="G317" s="15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x14ac:dyDescent="0.25">
      <c r="A318" s="3"/>
      <c r="B318" s="3"/>
      <c r="G318" s="15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x14ac:dyDescent="0.25">
      <c r="A319" s="3"/>
      <c r="B319" s="3"/>
      <c r="G319" s="15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x14ac:dyDescent="0.25">
      <c r="A320" s="3"/>
      <c r="B320" s="3"/>
      <c r="G320" s="15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x14ac:dyDescent="0.25">
      <c r="A321" s="3"/>
      <c r="B321" s="3"/>
      <c r="G321" s="15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x14ac:dyDescent="0.25">
      <c r="A322" s="3"/>
      <c r="B322" s="3"/>
      <c r="G322" s="15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x14ac:dyDescent="0.25">
      <c r="A323" s="3"/>
      <c r="B323" s="3"/>
      <c r="G323" s="15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x14ac:dyDescent="0.25">
      <c r="A324" s="3"/>
      <c r="B324" s="3"/>
      <c r="G324" s="15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x14ac:dyDescent="0.25">
      <c r="A325" s="3"/>
      <c r="B325" s="3"/>
      <c r="G325" s="15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x14ac:dyDescent="0.25">
      <c r="A326" s="3"/>
      <c r="B326" s="3"/>
      <c r="G326" s="15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x14ac:dyDescent="0.25">
      <c r="A327" s="3"/>
      <c r="B327" s="3"/>
      <c r="G327" s="15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x14ac:dyDescent="0.25">
      <c r="A328" s="3"/>
      <c r="B328" s="3"/>
      <c r="G328" s="15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x14ac:dyDescent="0.25">
      <c r="A329" s="3"/>
      <c r="B329" s="3"/>
      <c r="G329" s="15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x14ac:dyDescent="0.25">
      <c r="A330" s="3"/>
      <c r="B330" s="3"/>
      <c r="G330" s="15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x14ac:dyDescent="0.25">
      <c r="A331" s="3"/>
      <c r="B331" s="3"/>
      <c r="G331" s="15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x14ac:dyDescent="0.25">
      <c r="A332" s="3"/>
      <c r="B332" s="3"/>
      <c r="G332" s="15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x14ac:dyDescent="0.25">
      <c r="A333" s="3"/>
      <c r="B333" s="3"/>
      <c r="G333" s="15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x14ac:dyDescent="0.25">
      <c r="A334" s="3"/>
      <c r="B334" s="3"/>
      <c r="G334" s="15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x14ac:dyDescent="0.25">
      <c r="A335" s="3"/>
      <c r="B335" s="3"/>
      <c r="G335" s="15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x14ac:dyDescent="0.25">
      <c r="A336" s="3"/>
      <c r="B336" s="3"/>
      <c r="G336" s="15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x14ac:dyDescent="0.25">
      <c r="A337" s="3"/>
      <c r="B337" s="3"/>
      <c r="G337" s="15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x14ac:dyDescent="0.25">
      <c r="A338" s="3"/>
      <c r="B338" s="3"/>
      <c r="G338" s="15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x14ac:dyDescent="0.25">
      <c r="A339" s="3"/>
      <c r="B339" s="3"/>
      <c r="G339" s="15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x14ac:dyDescent="0.25">
      <c r="A340" s="3"/>
      <c r="B340" s="3"/>
      <c r="G340" s="15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x14ac:dyDescent="0.25">
      <c r="A341" s="3"/>
      <c r="B341" s="3"/>
      <c r="G341" s="15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x14ac:dyDescent="0.25">
      <c r="A342" s="3"/>
      <c r="B342" s="3"/>
      <c r="G342" s="15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x14ac:dyDescent="0.25">
      <c r="A343" s="3"/>
      <c r="B343" s="3"/>
      <c r="G343" s="15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x14ac:dyDescent="0.25">
      <c r="A344" s="3"/>
      <c r="B344" s="3"/>
      <c r="G344" s="15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x14ac:dyDescent="0.25">
      <c r="A345" s="3"/>
      <c r="B345" s="3"/>
      <c r="G345" s="15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x14ac:dyDescent="0.25">
      <c r="A346" s="3"/>
      <c r="B346" s="3"/>
      <c r="G346" s="15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x14ac:dyDescent="0.25">
      <c r="A347" s="3"/>
      <c r="B347" s="3"/>
      <c r="G347" s="15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x14ac:dyDescent="0.25">
      <c r="A348" s="3"/>
      <c r="B348" s="3"/>
      <c r="G348" s="15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x14ac:dyDescent="0.25">
      <c r="A349" s="3"/>
      <c r="B349" s="3"/>
      <c r="G349" s="15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x14ac:dyDescent="0.25">
      <c r="A350" s="3"/>
      <c r="B350" s="3"/>
      <c r="G350" s="15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x14ac:dyDescent="0.25">
      <c r="A351" s="3"/>
      <c r="B351" s="3"/>
      <c r="G351" s="15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x14ac:dyDescent="0.25">
      <c r="A352" s="3"/>
      <c r="B352" s="3"/>
      <c r="G352" s="15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x14ac:dyDescent="0.25">
      <c r="A353" s="3"/>
      <c r="B353" s="3"/>
      <c r="G353" s="15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x14ac:dyDescent="0.25">
      <c r="A354" s="3"/>
      <c r="B354" s="3"/>
      <c r="G354" s="15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x14ac:dyDescent="0.25">
      <c r="A355" s="3"/>
      <c r="B355" s="3"/>
      <c r="G355" s="15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x14ac:dyDescent="0.25">
      <c r="A356" s="3"/>
      <c r="B356" s="3"/>
      <c r="G356" s="15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x14ac:dyDescent="0.25">
      <c r="A357" s="3"/>
      <c r="B357" s="3"/>
      <c r="G357" s="15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x14ac:dyDescent="0.25">
      <c r="A358" s="3"/>
      <c r="B358" s="3"/>
      <c r="G358" s="15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x14ac:dyDescent="0.25">
      <c r="A359" s="3"/>
      <c r="B359" s="3"/>
      <c r="G359" s="15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x14ac:dyDescent="0.25">
      <c r="A360" s="3"/>
      <c r="B360" s="3"/>
      <c r="G360" s="15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x14ac:dyDescent="0.25">
      <c r="A361" s="3"/>
      <c r="B361" s="3"/>
      <c r="G361" s="15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x14ac:dyDescent="0.25">
      <c r="A362" s="3"/>
      <c r="B362" s="3"/>
      <c r="G362" s="15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x14ac:dyDescent="0.25">
      <c r="A363" s="3"/>
      <c r="B363" s="3"/>
      <c r="G363" s="15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x14ac:dyDescent="0.25">
      <c r="A364" s="3"/>
      <c r="B364" s="3"/>
      <c r="G364" s="15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x14ac:dyDescent="0.25">
      <c r="A365" s="3"/>
      <c r="B365" s="3"/>
      <c r="G365" s="15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x14ac:dyDescent="0.25">
      <c r="A366" s="3"/>
      <c r="B366" s="3"/>
      <c r="G366" s="15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x14ac:dyDescent="0.25">
      <c r="A367" s="3"/>
      <c r="B367" s="3"/>
      <c r="G367" s="15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x14ac:dyDescent="0.25">
      <c r="A368" s="3"/>
      <c r="B368" s="3"/>
      <c r="G368" s="15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x14ac:dyDescent="0.25">
      <c r="A369" s="3"/>
      <c r="B369" s="3"/>
      <c r="G369" s="15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x14ac:dyDescent="0.25">
      <c r="A370" s="3"/>
      <c r="B370" s="3"/>
      <c r="G370" s="15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x14ac:dyDescent="0.25">
      <c r="A371" s="3"/>
      <c r="B371" s="3"/>
      <c r="G371" s="15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x14ac:dyDescent="0.25">
      <c r="A372" s="3"/>
      <c r="B372" s="3"/>
      <c r="G372" s="15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x14ac:dyDescent="0.25">
      <c r="A373" s="3"/>
      <c r="B373" s="3"/>
      <c r="G373" s="15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x14ac:dyDescent="0.25">
      <c r="A374" s="3"/>
      <c r="B374" s="3"/>
      <c r="G374" s="15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x14ac:dyDescent="0.25">
      <c r="A375" s="3"/>
      <c r="B375" s="3"/>
      <c r="G375" s="15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x14ac:dyDescent="0.25">
      <c r="A376" s="3"/>
      <c r="B376" s="3"/>
      <c r="G376" s="15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x14ac:dyDescent="0.25">
      <c r="A377" s="3"/>
      <c r="B377" s="3"/>
      <c r="G377" s="15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x14ac:dyDescent="0.25">
      <c r="A378" s="3"/>
      <c r="B378" s="3"/>
      <c r="G378" s="15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x14ac:dyDescent="0.25">
      <c r="A379" s="3"/>
      <c r="B379" s="3"/>
      <c r="G379" s="15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x14ac:dyDescent="0.25">
      <c r="A380" s="3"/>
      <c r="B380" s="3"/>
      <c r="G380" s="15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x14ac:dyDescent="0.25">
      <c r="A381" s="3"/>
      <c r="B381" s="3"/>
      <c r="G381" s="15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x14ac:dyDescent="0.25">
      <c r="A382" s="3"/>
      <c r="B382" s="3"/>
      <c r="G382" s="15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x14ac:dyDescent="0.25">
      <c r="A383" s="3"/>
      <c r="B383" s="3"/>
      <c r="G383" s="15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x14ac:dyDescent="0.25">
      <c r="A384" s="3"/>
      <c r="B384" s="3"/>
      <c r="G384" s="15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x14ac:dyDescent="0.25">
      <c r="A385" s="3"/>
      <c r="B385" s="3"/>
      <c r="G385" s="15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x14ac:dyDescent="0.25">
      <c r="A386" s="3"/>
      <c r="B386" s="3"/>
      <c r="G386" s="15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x14ac:dyDescent="0.25">
      <c r="A387" s="3"/>
      <c r="B387" s="3"/>
      <c r="G387" s="15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x14ac:dyDescent="0.25">
      <c r="A388" s="3"/>
      <c r="B388" s="3"/>
      <c r="G388" s="15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x14ac:dyDescent="0.25">
      <c r="A389" s="3"/>
      <c r="B389" s="3"/>
      <c r="G389" s="15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x14ac:dyDescent="0.25">
      <c r="A390" s="3"/>
      <c r="B390" s="3"/>
      <c r="G390" s="15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x14ac:dyDescent="0.25">
      <c r="A391" s="3"/>
      <c r="B391" s="3"/>
      <c r="G391" s="15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x14ac:dyDescent="0.25">
      <c r="A392" s="3"/>
      <c r="B392" s="3"/>
      <c r="G392" s="15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x14ac:dyDescent="0.25">
      <c r="A393" s="3"/>
      <c r="B393" s="3"/>
      <c r="G393" s="15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x14ac:dyDescent="0.25">
      <c r="A394" s="3"/>
      <c r="B394" s="3"/>
      <c r="G394" s="15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x14ac:dyDescent="0.25">
      <c r="A395" s="3"/>
      <c r="B395" s="3"/>
      <c r="G395" s="15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x14ac:dyDescent="0.25">
      <c r="A396" s="3"/>
      <c r="B396" s="3"/>
      <c r="G396" s="15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x14ac:dyDescent="0.25">
      <c r="A397" s="3"/>
      <c r="B397" s="3"/>
      <c r="G397" s="15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x14ac:dyDescent="0.25">
      <c r="A398" s="3"/>
      <c r="B398" s="3"/>
      <c r="G398" s="15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x14ac:dyDescent="0.25">
      <c r="A399" s="3"/>
      <c r="B399" s="3"/>
      <c r="G399" s="15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x14ac:dyDescent="0.25">
      <c r="A400" s="3"/>
      <c r="B400" s="3"/>
      <c r="G400" s="15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x14ac:dyDescent="0.25">
      <c r="A401" s="3"/>
      <c r="B401" s="3"/>
      <c r="G401" s="15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x14ac:dyDescent="0.25">
      <c r="A402" s="3"/>
      <c r="B402" s="3"/>
      <c r="G402" s="15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x14ac:dyDescent="0.25">
      <c r="A403" s="3"/>
      <c r="B403" s="3"/>
      <c r="G403" s="15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x14ac:dyDescent="0.25">
      <c r="A404" s="3"/>
      <c r="B404" s="3"/>
      <c r="G404" s="15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x14ac:dyDescent="0.25">
      <c r="A405" s="3"/>
      <c r="B405" s="3"/>
      <c r="G405" s="15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x14ac:dyDescent="0.25">
      <c r="A406" s="3"/>
      <c r="B406" s="3"/>
      <c r="G406" s="15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x14ac:dyDescent="0.25">
      <c r="A407" s="3"/>
      <c r="B407" s="3"/>
      <c r="G407" s="15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x14ac:dyDescent="0.25">
      <c r="A408" s="3"/>
      <c r="B408" s="3"/>
      <c r="G408" s="15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x14ac:dyDescent="0.25">
      <c r="A409" s="3"/>
      <c r="B409" s="3"/>
      <c r="G409" s="15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x14ac:dyDescent="0.25">
      <c r="A410" s="3"/>
      <c r="B410" s="3"/>
      <c r="G410" s="15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x14ac:dyDescent="0.25">
      <c r="A411" s="3"/>
      <c r="B411" s="3"/>
      <c r="G411" s="15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x14ac:dyDescent="0.25">
      <c r="A412" s="3"/>
      <c r="B412" s="3"/>
      <c r="G412" s="15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x14ac:dyDescent="0.25">
      <c r="A413" s="3"/>
      <c r="B413" s="3"/>
      <c r="G413" s="15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x14ac:dyDescent="0.25">
      <c r="A414" s="3"/>
      <c r="B414" s="3"/>
      <c r="G414" s="15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x14ac:dyDescent="0.25">
      <c r="A415" s="3"/>
      <c r="B415" s="3"/>
      <c r="G415" s="15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x14ac:dyDescent="0.25">
      <c r="A416" s="3"/>
      <c r="B416" s="3"/>
      <c r="G416" s="15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x14ac:dyDescent="0.25">
      <c r="A417" s="3"/>
      <c r="B417" s="3"/>
      <c r="G417" s="15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x14ac:dyDescent="0.25">
      <c r="A418" s="3"/>
      <c r="B418" s="3"/>
      <c r="G418" s="15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x14ac:dyDescent="0.25">
      <c r="A419" s="3"/>
      <c r="B419" s="3"/>
      <c r="G419" s="15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x14ac:dyDescent="0.25">
      <c r="A420" s="3"/>
      <c r="B420" s="3"/>
      <c r="G420" s="15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x14ac:dyDescent="0.25">
      <c r="A421" s="3"/>
      <c r="B421" s="3"/>
      <c r="G421" s="15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x14ac:dyDescent="0.25">
      <c r="A422" s="3"/>
      <c r="B422" s="3"/>
      <c r="G422" s="15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x14ac:dyDescent="0.25">
      <c r="A423" s="3"/>
      <c r="B423" s="3"/>
      <c r="G423" s="15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x14ac:dyDescent="0.25">
      <c r="A424" s="3"/>
      <c r="B424" s="3"/>
      <c r="G424" s="15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x14ac:dyDescent="0.25">
      <c r="A425" s="3"/>
      <c r="B425" s="3"/>
      <c r="G425" s="15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x14ac:dyDescent="0.25">
      <c r="A426" s="3"/>
      <c r="B426" s="3"/>
      <c r="G426" s="15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x14ac:dyDescent="0.25">
      <c r="A427" s="3"/>
      <c r="B427" s="3"/>
      <c r="G427" s="15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x14ac:dyDescent="0.25">
      <c r="A428" s="3"/>
      <c r="B428" s="3"/>
      <c r="G428" s="15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x14ac:dyDescent="0.25">
      <c r="A429" s="3"/>
      <c r="B429" s="3"/>
      <c r="G429" s="15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x14ac:dyDescent="0.25">
      <c r="A430" s="3"/>
      <c r="B430" s="3"/>
      <c r="G430" s="15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x14ac:dyDescent="0.25">
      <c r="A431" s="3"/>
      <c r="B431" s="3"/>
      <c r="G431" s="15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x14ac:dyDescent="0.25">
      <c r="A432" s="3"/>
      <c r="B432" s="3"/>
      <c r="G432" s="15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x14ac:dyDescent="0.25">
      <c r="A433" s="3"/>
      <c r="B433" s="3"/>
      <c r="G433" s="15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x14ac:dyDescent="0.25">
      <c r="A434" s="3"/>
      <c r="B434" s="3"/>
      <c r="G434" s="15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x14ac:dyDescent="0.25">
      <c r="A435" s="3"/>
      <c r="B435" s="3"/>
      <c r="G435" s="15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x14ac:dyDescent="0.25">
      <c r="A436" s="3"/>
      <c r="B436" s="3"/>
      <c r="G436" s="15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x14ac:dyDescent="0.25">
      <c r="A437" s="3"/>
      <c r="B437" s="3"/>
      <c r="G437" s="15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x14ac:dyDescent="0.25">
      <c r="A438" s="3"/>
      <c r="B438" s="3"/>
      <c r="G438" s="15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x14ac:dyDescent="0.25">
      <c r="A439" s="3"/>
      <c r="B439" s="3"/>
      <c r="G439" s="15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x14ac:dyDescent="0.25">
      <c r="A440" s="3"/>
      <c r="B440" s="3"/>
      <c r="G440" s="15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x14ac:dyDescent="0.25">
      <c r="A441" s="3"/>
      <c r="B441" s="3"/>
      <c r="G441" s="15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x14ac:dyDescent="0.25">
      <c r="A442" s="3"/>
      <c r="B442" s="3"/>
      <c r="G442" s="15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x14ac:dyDescent="0.25">
      <c r="A443" s="3"/>
      <c r="B443" s="3"/>
      <c r="G443" s="15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x14ac:dyDescent="0.25">
      <c r="A444" s="3"/>
      <c r="B444" s="3"/>
      <c r="G444" s="15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x14ac:dyDescent="0.25">
      <c r="A445" s="3"/>
      <c r="B445" s="3"/>
      <c r="G445" s="15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x14ac:dyDescent="0.25">
      <c r="A446" s="3"/>
      <c r="B446" s="3"/>
      <c r="G446" s="15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x14ac:dyDescent="0.25">
      <c r="A447" s="3"/>
      <c r="B447" s="3"/>
      <c r="G447" s="15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x14ac:dyDescent="0.25">
      <c r="A448" s="3"/>
      <c r="B448" s="3"/>
      <c r="G448" s="15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x14ac:dyDescent="0.25">
      <c r="A449" s="3"/>
      <c r="B449" s="3"/>
      <c r="G449" s="15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x14ac:dyDescent="0.25">
      <c r="A450" s="3"/>
      <c r="B450" s="3"/>
      <c r="G450" s="15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x14ac:dyDescent="0.25">
      <c r="A451" s="3"/>
      <c r="B451" s="3"/>
      <c r="G451" s="15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x14ac:dyDescent="0.25">
      <c r="A452" s="3"/>
      <c r="B452" s="3"/>
      <c r="G452" s="15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x14ac:dyDescent="0.25">
      <c r="A453" s="3"/>
      <c r="B453" s="3"/>
      <c r="G453" s="15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x14ac:dyDescent="0.25">
      <c r="A454" s="3"/>
      <c r="B454" s="3"/>
      <c r="G454" s="15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x14ac:dyDescent="0.25">
      <c r="A455" s="3"/>
      <c r="B455" s="3"/>
      <c r="G455" s="15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x14ac:dyDescent="0.25">
      <c r="A456" s="3"/>
      <c r="B456" s="3"/>
      <c r="G456" s="15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x14ac:dyDescent="0.25">
      <c r="A457" s="3"/>
      <c r="B457" s="3"/>
      <c r="G457" s="15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x14ac:dyDescent="0.25">
      <c r="A458" s="3"/>
      <c r="B458" s="3"/>
      <c r="G458" s="15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x14ac:dyDescent="0.25">
      <c r="A459" s="3"/>
      <c r="B459" s="3"/>
      <c r="G459" s="15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x14ac:dyDescent="0.25">
      <c r="A460" s="3"/>
      <c r="B460" s="3"/>
      <c r="G460" s="15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x14ac:dyDescent="0.25">
      <c r="A461" s="3"/>
      <c r="B461" s="3"/>
      <c r="G461" s="15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x14ac:dyDescent="0.25">
      <c r="A462" s="3"/>
      <c r="B462" s="3"/>
      <c r="G462" s="15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x14ac:dyDescent="0.25">
      <c r="A463" s="3"/>
      <c r="B463" s="3"/>
      <c r="G463" s="15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x14ac:dyDescent="0.25">
      <c r="A464" s="3"/>
      <c r="B464" s="3"/>
      <c r="G464" s="15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x14ac:dyDescent="0.25">
      <c r="A465" s="3"/>
      <c r="B465" s="3"/>
      <c r="G465" s="15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x14ac:dyDescent="0.25">
      <c r="A466" s="3"/>
      <c r="B466" s="3"/>
      <c r="G466" s="15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x14ac:dyDescent="0.25">
      <c r="A467" s="3"/>
      <c r="B467" s="3"/>
      <c r="G467" s="15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x14ac:dyDescent="0.25">
      <c r="A468" s="3"/>
      <c r="B468" s="3"/>
      <c r="G468" s="15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x14ac:dyDescent="0.25">
      <c r="A469" s="3"/>
      <c r="B469" s="3"/>
      <c r="G469" s="15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x14ac:dyDescent="0.25">
      <c r="A470" s="3"/>
      <c r="B470" s="3"/>
      <c r="G470" s="15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x14ac:dyDescent="0.25">
      <c r="A471" s="3"/>
      <c r="B471" s="3"/>
      <c r="G471" s="15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x14ac:dyDescent="0.25">
      <c r="A472" s="3"/>
      <c r="B472" s="3"/>
      <c r="G472" s="15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x14ac:dyDescent="0.25">
      <c r="A473" s="3"/>
      <c r="B473" s="3"/>
      <c r="G473" s="15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x14ac:dyDescent="0.25">
      <c r="A474" s="3"/>
      <c r="B474" s="3"/>
      <c r="G474" s="15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x14ac:dyDescent="0.25">
      <c r="A475" s="3"/>
      <c r="B475" s="3"/>
      <c r="G475" s="15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x14ac:dyDescent="0.25">
      <c r="A476" s="3"/>
      <c r="B476" s="3"/>
      <c r="G476" s="15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x14ac:dyDescent="0.25">
      <c r="A477" s="3"/>
      <c r="B477" s="3"/>
      <c r="G477" s="15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x14ac:dyDescent="0.25">
      <c r="A478" s="3"/>
      <c r="B478" s="3"/>
      <c r="G478" s="15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x14ac:dyDescent="0.25">
      <c r="A479" s="3"/>
      <c r="B479" s="3"/>
      <c r="G479" s="15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x14ac:dyDescent="0.25">
      <c r="A480" s="3"/>
      <c r="B480" s="3"/>
      <c r="G480" s="15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x14ac:dyDescent="0.25">
      <c r="A481" s="3"/>
      <c r="B481" s="3"/>
      <c r="G481" s="15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x14ac:dyDescent="0.25">
      <c r="A482" s="3"/>
      <c r="B482" s="3"/>
      <c r="G482" s="15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x14ac:dyDescent="0.25">
      <c r="A483" s="3"/>
      <c r="B483" s="3"/>
      <c r="G483" s="15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x14ac:dyDescent="0.25">
      <c r="A484" s="3"/>
      <c r="B484" s="3"/>
      <c r="G484" s="15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x14ac:dyDescent="0.25">
      <c r="A485" s="3"/>
      <c r="B485" s="3"/>
      <c r="G485" s="15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x14ac:dyDescent="0.25">
      <c r="A486" s="3"/>
      <c r="B486" s="3"/>
      <c r="G486" s="15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x14ac:dyDescent="0.25">
      <c r="A487" s="3"/>
      <c r="B487" s="3"/>
      <c r="G487" s="15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x14ac:dyDescent="0.25">
      <c r="A488" s="3"/>
      <c r="B488" s="3"/>
      <c r="G488" s="15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x14ac:dyDescent="0.25">
      <c r="A489" s="3"/>
      <c r="B489" s="3"/>
      <c r="G489" s="15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x14ac:dyDescent="0.25">
      <c r="A490" s="3"/>
      <c r="B490" s="3"/>
      <c r="G490" s="15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x14ac:dyDescent="0.25">
      <c r="A491" s="3"/>
      <c r="B491" s="3"/>
      <c r="G491" s="15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x14ac:dyDescent="0.25">
      <c r="A492" s="3"/>
      <c r="B492" s="3"/>
      <c r="G492" s="15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x14ac:dyDescent="0.25">
      <c r="A493" s="3"/>
      <c r="B493" s="3"/>
      <c r="G493" s="15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x14ac:dyDescent="0.25">
      <c r="A494" s="3"/>
      <c r="B494" s="3"/>
      <c r="G494" s="15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x14ac:dyDescent="0.25">
      <c r="A495" s="3"/>
      <c r="B495" s="3"/>
      <c r="G495" s="15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x14ac:dyDescent="0.25">
      <c r="A496" s="3"/>
      <c r="B496" s="3"/>
      <c r="G496" s="15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x14ac:dyDescent="0.25">
      <c r="A497" s="3"/>
      <c r="B497" s="3"/>
      <c r="G497" s="15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x14ac:dyDescent="0.25">
      <c r="A498" s="3"/>
      <c r="B498" s="3"/>
      <c r="G498" s="15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x14ac:dyDescent="0.25">
      <c r="A499" s="3"/>
      <c r="B499" s="3"/>
      <c r="G499" s="15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x14ac:dyDescent="0.25">
      <c r="A500" s="3"/>
      <c r="B500" s="3"/>
      <c r="G500" s="15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x14ac:dyDescent="0.25">
      <c r="A501" s="3"/>
      <c r="B501" s="3"/>
      <c r="G501" s="15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x14ac:dyDescent="0.25">
      <c r="A502" s="3"/>
      <c r="B502" s="3"/>
      <c r="G502" s="15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x14ac:dyDescent="0.25">
      <c r="A503" s="3"/>
      <c r="B503" s="3"/>
      <c r="G503" s="15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x14ac:dyDescent="0.25">
      <c r="A504" s="3"/>
      <c r="B504" s="3"/>
      <c r="G504" s="15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x14ac:dyDescent="0.25">
      <c r="A505" s="3"/>
      <c r="B505" s="3"/>
      <c r="G505" s="15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x14ac:dyDescent="0.25">
      <c r="A506" s="3"/>
      <c r="B506" s="3"/>
      <c r="G506" s="15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x14ac:dyDescent="0.25">
      <c r="A507" s="3"/>
      <c r="B507" s="3"/>
      <c r="G507" s="15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x14ac:dyDescent="0.25">
      <c r="A508" s="3"/>
      <c r="B508" s="3"/>
      <c r="G508" s="15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x14ac:dyDescent="0.25">
      <c r="A509" s="3"/>
      <c r="B509" s="3"/>
      <c r="G509" s="15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x14ac:dyDescent="0.25">
      <c r="A510" s="3"/>
      <c r="B510" s="3"/>
      <c r="G510" s="15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x14ac:dyDescent="0.25">
      <c r="A511" s="3"/>
      <c r="B511" s="3"/>
      <c r="G511" s="15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x14ac:dyDescent="0.25">
      <c r="A512" s="3"/>
      <c r="B512" s="3"/>
      <c r="G512" s="15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x14ac:dyDescent="0.25">
      <c r="A513" s="3"/>
      <c r="B513" s="3"/>
      <c r="G513" s="15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x14ac:dyDescent="0.25">
      <c r="A514" s="3"/>
      <c r="B514" s="3"/>
      <c r="G514" s="15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x14ac:dyDescent="0.25">
      <c r="A515" s="3"/>
      <c r="B515" s="3"/>
      <c r="G515" s="15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x14ac:dyDescent="0.25">
      <c r="A516" s="3"/>
      <c r="B516" s="3"/>
      <c r="G516" s="15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x14ac:dyDescent="0.25">
      <c r="A517" s="3"/>
      <c r="B517" s="3"/>
      <c r="G517" s="15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x14ac:dyDescent="0.25">
      <c r="A518" s="3"/>
      <c r="B518" s="3"/>
      <c r="G518" s="15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x14ac:dyDescent="0.25">
      <c r="A519" s="3"/>
      <c r="B519" s="3"/>
      <c r="G519" s="15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x14ac:dyDescent="0.25">
      <c r="A520" s="3"/>
      <c r="B520" s="3"/>
      <c r="G520" s="15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x14ac:dyDescent="0.25">
      <c r="A521" s="3"/>
      <c r="B521" s="3"/>
      <c r="G521" s="15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x14ac:dyDescent="0.25">
      <c r="A522" s="3"/>
      <c r="B522" s="3"/>
      <c r="G522" s="15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x14ac:dyDescent="0.25">
      <c r="A523" s="3"/>
      <c r="B523" s="3"/>
      <c r="G523" s="15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x14ac:dyDescent="0.25">
      <c r="A524" s="3"/>
      <c r="B524" s="3"/>
      <c r="G524" s="15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x14ac:dyDescent="0.25">
      <c r="A525" s="3"/>
      <c r="B525" s="3"/>
      <c r="G525" s="15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x14ac:dyDescent="0.25">
      <c r="A526" s="3"/>
      <c r="B526" s="3"/>
      <c r="G526" s="15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x14ac:dyDescent="0.25">
      <c r="A527" s="3"/>
      <c r="B527" s="3"/>
      <c r="G527" s="15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x14ac:dyDescent="0.25">
      <c r="A528" s="3"/>
      <c r="B528" s="3"/>
      <c r="G528" s="15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x14ac:dyDescent="0.25">
      <c r="A529" s="3"/>
      <c r="B529" s="3"/>
      <c r="G529" s="15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x14ac:dyDescent="0.25">
      <c r="A530" s="3"/>
      <c r="B530" s="3"/>
      <c r="G530" s="15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x14ac:dyDescent="0.25">
      <c r="A531" s="3"/>
      <c r="B531" s="3"/>
      <c r="G531" s="15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x14ac:dyDescent="0.25">
      <c r="A532" s="3"/>
      <c r="B532" s="3"/>
      <c r="G532" s="15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x14ac:dyDescent="0.25">
      <c r="A533" s="3"/>
      <c r="B533" s="3"/>
      <c r="G533" s="15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x14ac:dyDescent="0.25">
      <c r="A534" s="3"/>
      <c r="B534" s="3"/>
      <c r="G534" s="15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x14ac:dyDescent="0.25">
      <c r="A535" s="3"/>
      <c r="B535" s="3"/>
      <c r="G535" s="15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x14ac:dyDescent="0.25">
      <c r="A536" s="3"/>
      <c r="B536" s="3"/>
      <c r="G536" s="15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x14ac:dyDescent="0.25">
      <c r="A537" s="3"/>
      <c r="B537" s="3"/>
      <c r="G537" s="15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x14ac:dyDescent="0.25">
      <c r="A538" s="3"/>
      <c r="B538" s="3"/>
      <c r="G538" s="15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x14ac:dyDescent="0.25">
      <c r="A539" s="3"/>
      <c r="B539" s="3"/>
      <c r="G539" s="15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x14ac:dyDescent="0.25">
      <c r="A540" s="3"/>
      <c r="B540" s="3"/>
      <c r="G540" s="15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x14ac:dyDescent="0.25">
      <c r="A541" s="3"/>
      <c r="B541" s="3"/>
      <c r="G541" s="15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x14ac:dyDescent="0.25">
      <c r="A542" s="3"/>
      <c r="B542" s="3"/>
      <c r="G542" s="15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x14ac:dyDescent="0.25">
      <c r="A543" s="3"/>
      <c r="B543" s="3"/>
      <c r="G543" s="15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x14ac:dyDescent="0.25">
      <c r="A544" s="3"/>
      <c r="B544" s="3"/>
      <c r="G544" s="15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x14ac:dyDescent="0.25">
      <c r="A545" s="3"/>
      <c r="B545" s="3"/>
      <c r="G545" s="15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x14ac:dyDescent="0.25">
      <c r="A546" s="3"/>
      <c r="B546" s="3"/>
      <c r="G546" s="15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x14ac:dyDescent="0.25">
      <c r="A547" s="3"/>
      <c r="B547" s="3"/>
      <c r="G547" s="15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x14ac:dyDescent="0.25">
      <c r="A548" s="3"/>
      <c r="B548" s="3"/>
      <c r="G548" s="15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x14ac:dyDescent="0.25">
      <c r="A549" s="3"/>
      <c r="B549" s="3"/>
      <c r="G549" s="15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x14ac:dyDescent="0.25">
      <c r="A550" s="3"/>
      <c r="B550" s="3"/>
      <c r="G550" s="15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x14ac:dyDescent="0.25">
      <c r="A551" s="3"/>
      <c r="B551" s="3"/>
      <c r="G551" s="15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x14ac:dyDescent="0.25">
      <c r="A552" s="3"/>
      <c r="B552" s="3"/>
      <c r="G552" s="15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x14ac:dyDescent="0.25">
      <c r="A553" s="3"/>
      <c r="B553" s="3"/>
      <c r="G553" s="15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x14ac:dyDescent="0.25">
      <c r="A554" s="3"/>
      <c r="B554" s="3"/>
      <c r="G554" s="15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x14ac:dyDescent="0.25">
      <c r="A555" s="3"/>
      <c r="B555" s="3"/>
      <c r="G555" s="15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x14ac:dyDescent="0.25">
      <c r="A556" s="3"/>
      <c r="B556" s="3"/>
      <c r="G556" s="15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x14ac:dyDescent="0.25">
      <c r="A557" s="3"/>
      <c r="B557" s="3"/>
      <c r="G557" s="15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x14ac:dyDescent="0.25">
      <c r="A558" s="3"/>
      <c r="B558" s="3"/>
      <c r="G558" s="15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x14ac:dyDescent="0.25">
      <c r="A559" s="3"/>
      <c r="B559" s="3"/>
      <c r="G559" s="15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x14ac:dyDescent="0.25">
      <c r="A560" s="3"/>
      <c r="B560" s="3"/>
      <c r="G560" s="15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x14ac:dyDescent="0.25">
      <c r="A561" s="3"/>
      <c r="B561" s="3"/>
      <c r="G561" s="15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x14ac:dyDescent="0.25">
      <c r="A562" s="3"/>
      <c r="B562" s="3"/>
      <c r="G562" s="15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x14ac:dyDescent="0.25">
      <c r="A563" s="3"/>
      <c r="B563" s="3"/>
      <c r="G563" s="15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x14ac:dyDescent="0.25">
      <c r="A564" s="3"/>
      <c r="B564" s="3"/>
      <c r="G564" s="15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x14ac:dyDescent="0.25">
      <c r="A565" s="3"/>
      <c r="B565" s="3"/>
      <c r="G565" s="15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x14ac:dyDescent="0.25">
      <c r="A566" s="3"/>
      <c r="B566" s="3"/>
      <c r="G566" s="15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x14ac:dyDescent="0.25">
      <c r="A567" s="3"/>
      <c r="B567" s="3"/>
      <c r="G567" s="15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x14ac:dyDescent="0.25">
      <c r="A568" s="3"/>
      <c r="B568" s="3"/>
      <c r="G568" s="15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x14ac:dyDescent="0.25">
      <c r="A569" s="3"/>
      <c r="B569" s="3"/>
      <c r="G569" s="15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x14ac:dyDescent="0.25">
      <c r="A570" s="3"/>
      <c r="B570" s="3"/>
      <c r="G570" s="15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x14ac:dyDescent="0.25">
      <c r="A571" s="3"/>
      <c r="B571" s="3"/>
      <c r="G571" s="15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x14ac:dyDescent="0.25">
      <c r="A572" s="3"/>
      <c r="B572" s="3"/>
      <c r="G572" s="15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x14ac:dyDescent="0.25">
      <c r="A573" s="3"/>
      <c r="B573" s="3"/>
      <c r="G573" s="15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x14ac:dyDescent="0.25">
      <c r="A574" s="3"/>
      <c r="B574" s="3"/>
      <c r="G574" s="15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x14ac:dyDescent="0.25">
      <c r="A575" s="3"/>
      <c r="B575" s="3"/>
      <c r="G575" s="15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x14ac:dyDescent="0.25">
      <c r="A576" s="3"/>
      <c r="B576" s="3"/>
      <c r="G576" s="15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x14ac:dyDescent="0.25">
      <c r="A577" s="3"/>
      <c r="B577" s="3"/>
      <c r="G577" s="15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x14ac:dyDescent="0.25">
      <c r="A578" s="3"/>
      <c r="B578" s="3"/>
      <c r="G578" s="15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x14ac:dyDescent="0.25">
      <c r="A579" s="3"/>
      <c r="B579" s="3"/>
      <c r="G579" s="15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x14ac:dyDescent="0.25">
      <c r="A580" s="3"/>
      <c r="B580" s="3"/>
      <c r="G580" s="15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x14ac:dyDescent="0.25">
      <c r="A581" s="3"/>
      <c r="B581" s="3"/>
      <c r="G581" s="15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x14ac:dyDescent="0.25">
      <c r="A582" s="3"/>
      <c r="B582" s="3"/>
      <c r="G582" s="15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x14ac:dyDescent="0.25">
      <c r="A583" s="3"/>
      <c r="B583" s="3"/>
      <c r="G583" s="15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x14ac:dyDescent="0.25">
      <c r="A584" s="3"/>
      <c r="B584" s="3"/>
      <c r="G584" s="15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x14ac:dyDescent="0.25">
      <c r="A585" s="3"/>
      <c r="B585" s="3"/>
      <c r="G585" s="15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x14ac:dyDescent="0.25">
      <c r="A586" s="3"/>
      <c r="B586" s="3"/>
      <c r="G586" s="15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x14ac:dyDescent="0.25">
      <c r="A587" s="3"/>
      <c r="B587" s="3"/>
      <c r="G587" s="15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x14ac:dyDescent="0.25">
      <c r="A588" s="3"/>
      <c r="B588" s="3"/>
      <c r="G588" s="15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x14ac:dyDescent="0.25">
      <c r="A589" s="3"/>
      <c r="B589" s="3"/>
      <c r="G589" s="15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x14ac:dyDescent="0.25">
      <c r="A590" s="3"/>
      <c r="B590" s="3"/>
      <c r="G590" s="15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x14ac:dyDescent="0.25">
      <c r="A591" s="3"/>
      <c r="B591" s="3"/>
      <c r="G591" s="15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x14ac:dyDescent="0.25">
      <c r="A592" s="3"/>
      <c r="B592" s="3"/>
      <c r="G592" s="15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x14ac:dyDescent="0.25">
      <c r="A593" s="3"/>
      <c r="B593" s="3"/>
      <c r="G593" s="15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x14ac:dyDescent="0.25">
      <c r="A594" s="3"/>
      <c r="B594" s="3"/>
      <c r="G594" s="15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x14ac:dyDescent="0.25">
      <c r="A595" s="3"/>
      <c r="B595" s="3"/>
      <c r="G595" s="15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x14ac:dyDescent="0.25">
      <c r="A596" s="3"/>
      <c r="B596" s="3"/>
      <c r="G596" s="15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x14ac:dyDescent="0.25">
      <c r="A597" s="3"/>
      <c r="B597" s="3"/>
      <c r="G597" s="15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x14ac:dyDescent="0.25">
      <c r="A598" s="3"/>
      <c r="B598" s="3"/>
      <c r="G598" s="15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x14ac:dyDescent="0.25">
      <c r="A599" s="3"/>
      <c r="B599" s="3"/>
      <c r="G599" s="15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x14ac:dyDescent="0.25">
      <c r="A600" s="3"/>
      <c r="B600" s="3"/>
      <c r="G600" s="15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x14ac:dyDescent="0.25">
      <c r="A601" s="3"/>
      <c r="B601" s="3"/>
      <c r="G601" s="15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x14ac:dyDescent="0.25">
      <c r="A602" s="3"/>
      <c r="B602" s="3"/>
      <c r="G602" s="15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x14ac:dyDescent="0.25">
      <c r="A603" s="3"/>
      <c r="B603" s="3"/>
      <c r="G603" s="15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x14ac:dyDescent="0.25">
      <c r="A604" s="3"/>
      <c r="B604" s="3"/>
      <c r="G604" s="15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x14ac:dyDescent="0.25">
      <c r="A605" s="3"/>
      <c r="B605" s="3"/>
      <c r="G605" s="15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x14ac:dyDescent="0.25">
      <c r="A606" s="3"/>
      <c r="B606" s="3"/>
      <c r="G606" s="15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x14ac:dyDescent="0.25">
      <c r="A607" s="3"/>
      <c r="B607" s="3"/>
      <c r="G607" s="15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x14ac:dyDescent="0.25">
      <c r="A608" s="3"/>
      <c r="B608" s="3"/>
      <c r="G608" s="15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x14ac:dyDescent="0.25">
      <c r="A609" s="3"/>
      <c r="B609" s="3"/>
      <c r="G609" s="15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x14ac:dyDescent="0.25">
      <c r="A610" s="3"/>
      <c r="B610" s="3"/>
      <c r="G610" s="15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x14ac:dyDescent="0.25">
      <c r="A611" s="3"/>
      <c r="B611" s="3"/>
      <c r="G611" s="15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x14ac:dyDescent="0.25">
      <c r="A612" s="3"/>
      <c r="B612" s="3"/>
      <c r="G612" s="15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x14ac:dyDescent="0.25">
      <c r="A613" s="3"/>
      <c r="B613" s="3"/>
      <c r="G613" s="15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x14ac:dyDescent="0.25">
      <c r="A614" s="3"/>
      <c r="B614" s="3"/>
      <c r="G614" s="15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x14ac:dyDescent="0.25">
      <c r="A615" s="3"/>
      <c r="B615" s="3"/>
      <c r="G615" s="15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x14ac:dyDescent="0.25">
      <c r="A616" s="3"/>
      <c r="B616" s="3"/>
      <c r="G616" s="15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x14ac:dyDescent="0.25">
      <c r="A617" s="3"/>
      <c r="B617" s="3"/>
      <c r="G617" s="15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x14ac:dyDescent="0.25">
      <c r="A618" s="3"/>
      <c r="B618" s="3"/>
      <c r="G618" s="15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x14ac:dyDescent="0.25">
      <c r="A619" s="3"/>
      <c r="B619" s="3"/>
      <c r="G619" s="15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x14ac:dyDescent="0.25">
      <c r="A620" s="3"/>
      <c r="B620" s="3"/>
      <c r="G620" s="15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x14ac:dyDescent="0.25">
      <c r="A621" s="3"/>
      <c r="B621" s="3"/>
      <c r="G621" s="15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x14ac:dyDescent="0.25">
      <c r="A622" s="3"/>
      <c r="B622" s="3"/>
      <c r="G622" s="15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x14ac:dyDescent="0.25">
      <c r="A623" s="3"/>
      <c r="B623" s="3"/>
      <c r="G623" s="15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x14ac:dyDescent="0.25">
      <c r="A624" s="3"/>
      <c r="B624" s="3"/>
      <c r="G624" s="15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x14ac:dyDescent="0.25">
      <c r="A625" s="3"/>
      <c r="B625" s="3"/>
      <c r="G625" s="15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x14ac:dyDescent="0.25">
      <c r="A626" s="3"/>
      <c r="B626" s="3"/>
      <c r="G626" s="15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x14ac:dyDescent="0.25">
      <c r="A627" s="3"/>
      <c r="B627" s="3"/>
      <c r="G627" s="15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x14ac:dyDescent="0.25">
      <c r="A628" s="3"/>
      <c r="B628" s="3"/>
      <c r="G628" s="15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x14ac:dyDescent="0.25">
      <c r="A629" s="3"/>
      <c r="B629" s="3"/>
      <c r="G629" s="15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x14ac:dyDescent="0.25">
      <c r="A630" s="3"/>
      <c r="B630" s="3"/>
      <c r="G630" s="15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x14ac:dyDescent="0.25">
      <c r="A631" s="3"/>
      <c r="B631" s="3"/>
      <c r="G631" s="15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x14ac:dyDescent="0.25">
      <c r="A632" s="3"/>
      <c r="B632" s="3"/>
      <c r="G632" s="15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x14ac:dyDescent="0.25">
      <c r="A633" s="3"/>
      <c r="B633" s="3"/>
      <c r="G633" s="15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x14ac:dyDescent="0.25">
      <c r="A634" s="3"/>
      <c r="B634" s="3"/>
      <c r="G634" s="15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x14ac:dyDescent="0.25">
      <c r="A635" s="3"/>
      <c r="B635" s="3"/>
      <c r="G635" s="15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x14ac:dyDescent="0.25">
      <c r="A636" s="3"/>
      <c r="B636" s="3"/>
      <c r="G636" s="15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x14ac:dyDescent="0.25">
      <c r="A637" s="3"/>
      <c r="B637" s="3"/>
      <c r="G637" s="15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x14ac:dyDescent="0.25">
      <c r="A638" s="3"/>
      <c r="B638" s="3"/>
      <c r="G638" s="15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x14ac:dyDescent="0.25">
      <c r="A639" s="3"/>
      <c r="B639" s="3"/>
      <c r="G639" s="15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x14ac:dyDescent="0.25">
      <c r="A640" s="3"/>
      <c r="B640" s="3"/>
      <c r="G640" s="15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x14ac:dyDescent="0.25">
      <c r="A641" s="3"/>
      <c r="B641" s="3"/>
      <c r="G641" s="15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x14ac:dyDescent="0.25">
      <c r="A642" s="3"/>
      <c r="B642" s="3"/>
      <c r="G642" s="15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x14ac:dyDescent="0.25">
      <c r="A643" s="3"/>
      <c r="B643" s="3"/>
      <c r="G643" s="15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x14ac:dyDescent="0.25">
      <c r="A644" s="3"/>
      <c r="B644" s="3"/>
      <c r="G644" s="15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x14ac:dyDescent="0.25">
      <c r="A645" s="3"/>
      <c r="B645" s="3"/>
      <c r="G645" s="15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x14ac:dyDescent="0.25">
      <c r="A646" s="3"/>
      <c r="B646" s="3"/>
      <c r="G646" s="15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x14ac:dyDescent="0.25">
      <c r="A647" s="3"/>
      <c r="B647" s="3"/>
      <c r="G647" s="15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x14ac:dyDescent="0.25">
      <c r="A648" s="3"/>
      <c r="B648" s="3"/>
      <c r="G648" s="15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x14ac:dyDescent="0.25">
      <c r="A649" s="3"/>
      <c r="B649" s="3"/>
      <c r="G649" s="15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x14ac:dyDescent="0.25">
      <c r="A650" s="3"/>
      <c r="B650" s="3"/>
      <c r="G650" s="15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x14ac:dyDescent="0.25">
      <c r="A651" s="3"/>
      <c r="B651" s="3"/>
      <c r="G651" s="15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x14ac:dyDescent="0.25">
      <c r="A652" s="3"/>
      <c r="B652" s="3"/>
      <c r="G652" s="15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x14ac:dyDescent="0.25">
      <c r="A653" s="3"/>
      <c r="B653" s="3"/>
      <c r="G653" s="15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x14ac:dyDescent="0.25">
      <c r="A654" s="3"/>
      <c r="B654" s="3"/>
      <c r="G654" s="15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x14ac:dyDescent="0.25">
      <c r="A655" s="3"/>
      <c r="B655" s="3"/>
      <c r="G655" s="15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x14ac:dyDescent="0.25">
      <c r="A656" s="3"/>
      <c r="B656" s="3"/>
      <c r="G656" s="15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x14ac:dyDescent="0.25">
      <c r="A657" s="3"/>
      <c r="B657" s="3"/>
      <c r="G657" s="15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x14ac:dyDescent="0.25">
      <c r="A658" s="3"/>
      <c r="B658" s="3"/>
      <c r="G658" s="15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x14ac:dyDescent="0.25">
      <c r="A659" s="3"/>
      <c r="B659" s="3"/>
      <c r="G659" s="15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x14ac:dyDescent="0.25">
      <c r="A660" s="3"/>
      <c r="B660" s="3"/>
      <c r="G660" s="15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x14ac:dyDescent="0.25">
      <c r="A661" s="3"/>
      <c r="B661" s="3"/>
      <c r="G661" s="15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x14ac:dyDescent="0.25">
      <c r="A662" s="3"/>
      <c r="B662" s="3"/>
      <c r="G662" s="15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x14ac:dyDescent="0.25">
      <c r="A663" s="3"/>
      <c r="B663" s="3"/>
      <c r="G663" s="15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x14ac:dyDescent="0.25">
      <c r="A664" s="3"/>
      <c r="B664" s="3"/>
      <c r="G664" s="15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x14ac:dyDescent="0.25">
      <c r="A665" s="3"/>
      <c r="B665" s="3"/>
      <c r="G665" s="15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x14ac:dyDescent="0.25">
      <c r="A666" s="3"/>
      <c r="B666" s="3"/>
      <c r="G666" s="15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x14ac:dyDescent="0.25">
      <c r="A667" s="3"/>
      <c r="B667" s="3"/>
      <c r="G667" s="15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x14ac:dyDescent="0.25">
      <c r="A668" s="3"/>
      <c r="B668" s="3"/>
      <c r="G668" s="15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x14ac:dyDescent="0.25">
      <c r="A669" s="3"/>
      <c r="B669" s="3"/>
      <c r="G669" s="15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x14ac:dyDescent="0.25">
      <c r="A670" s="3"/>
      <c r="B670" s="3"/>
      <c r="G670" s="15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x14ac:dyDescent="0.25">
      <c r="A671" s="3"/>
      <c r="B671" s="3"/>
      <c r="G671" s="15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x14ac:dyDescent="0.25">
      <c r="A672" s="3"/>
      <c r="B672" s="3"/>
      <c r="G672" s="15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x14ac:dyDescent="0.25">
      <c r="A673" s="3"/>
      <c r="B673" s="3"/>
      <c r="G673" s="15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x14ac:dyDescent="0.25">
      <c r="A674" s="3"/>
      <c r="B674" s="3"/>
      <c r="G674" s="15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x14ac:dyDescent="0.25">
      <c r="A675" s="3"/>
      <c r="B675" s="3"/>
      <c r="G675" s="15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x14ac:dyDescent="0.25">
      <c r="A676" s="3"/>
      <c r="B676" s="3"/>
      <c r="G676" s="15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x14ac:dyDescent="0.25">
      <c r="A677" s="3"/>
      <c r="B677" s="3"/>
      <c r="G677" s="15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x14ac:dyDescent="0.25">
      <c r="A678" s="3"/>
      <c r="B678" s="3"/>
      <c r="G678" s="15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x14ac:dyDescent="0.25">
      <c r="A679" s="3"/>
      <c r="B679" s="3"/>
      <c r="G679" s="15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x14ac:dyDescent="0.25">
      <c r="A680" s="3"/>
      <c r="B680" s="3"/>
      <c r="G680" s="15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x14ac:dyDescent="0.25">
      <c r="A681" s="3"/>
      <c r="B681" s="3"/>
      <c r="G681" s="15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x14ac:dyDescent="0.25">
      <c r="A682" s="3"/>
      <c r="B682" s="3"/>
      <c r="G682" s="15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x14ac:dyDescent="0.25">
      <c r="A683" s="3"/>
      <c r="B683" s="3"/>
      <c r="G683" s="15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x14ac:dyDescent="0.25">
      <c r="A684" s="3"/>
      <c r="B684" s="3"/>
      <c r="G684" s="15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x14ac:dyDescent="0.25">
      <c r="A685" s="3"/>
      <c r="B685" s="3"/>
      <c r="G685" s="15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x14ac:dyDescent="0.25">
      <c r="A686" s="3"/>
      <c r="B686" s="3"/>
      <c r="G686" s="15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x14ac:dyDescent="0.25">
      <c r="A687" s="3"/>
      <c r="B687" s="3"/>
      <c r="G687" s="15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x14ac:dyDescent="0.25">
      <c r="A688" s="3"/>
      <c r="B688" s="3"/>
      <c r="G688" s="15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x14ac:dyDescent="0.25">
      <c r="A689" s="3"/>
      <c r="B689" s="3"/>
      <c r="G689" s="15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x14ac:dyDescent="0.25">
      <c r="A690" s="3"/>
      <c r="B690" s="3"/>
      <c r="G690" s="15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x14ac:dyDescent="0.25">
      <c r="A691" s="3"/>
      <c r="B691" s="3"/>
      <c r="G691" s="15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x14ac:dyDescent="0.25">
      <c r="A692" s="3"/>
      <c r="B692" s="3"/>
      <c r="G692" s="15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x14ac:dyDescent="0.25">
      <c r="A693" s="3"/>
      <c r="B693" s="3"/>
      <c r="G693" s="15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x14ac:dyDescent="0.25">
      <c r="A694" s="3"/>
      <c r="B694" s="3"/>
      <c r="G694" s="15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x14ac:dyDescent="0.25">
      <c r="A695" s="3"/>
      <c r="B695" s="3"/>
      <c r="G695" s="15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x14ac:dyDescent="0.25">
      <c r="A696" s="3"/>
      <c r="B696" s="3"/>
      <c r="G696" s="15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x14ac:dyDescent="0.25">
      <c r="A697" s="3"/>
      <c r="B697" s="3"/>
      <c r="G697" s="15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x14ac:dyDescent="0.25">
      <c r="A698" s="3"/>
      <c r="B698" s="3"/>
      <c r="G698" s="15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x14ac:dyDescent="0.25">
      <c r="A699" s="3"/>
      <c r="B699" s="3"/>
      <c r="G699" s="15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x14ac:dyDescent="0.25">
      <c r="A700" s="3"/>
      <c r="B700" s="3"/>
      <c r="G700" s="15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x14ac:dyDescent="0.25">
      <c r="A701" s="3"/>
      <c r="B701" s="3"/>
      <c r="G701" s="15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x14ac:dyDescent="0.25">
      <c r="A702" s="3"/>
      <c r="B702" s="3"/>
      <c r="G702" s="15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x14ac:dyDescent="0.25">
      <c r="A703" s="3"/>
      <c r="B703" s="3"/>
      <c r="G703" s="15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x14ac:dyDescent="0.25">
      <c r="A704" s="3"/>
      <c r="B704" s="3"/>
      <c r="G704" s="15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x14ac:dyDescent="0.25">
      <c r="A705" s="3"/>
      <c r="B705" s="3"/>
      <c r="G705" s="15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x14ac:dyDescent="0.25">
      <c r="A706" s="3"/>
      <c r="B706" s="3"/>
      <c r="G706" s="15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x14ac:dyDescent="0.25">
      <c r="A707" s="3"/>
      <c r="B707" s="3"/>
      <c r="G707" s="15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x14ac:dyDescent="0.25">
      <c r="A708" s="3"/>
      <c r="B708" s="3"/>
      <c r="G708" s="15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x14ac:dyDescent="0.25">
      <c r="A709" s="3"/>
      <c r="B709" s="3"/>
      <c r="G709" s="15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x14ac:dyDescent="0.25">
      <c r="A710" s="3"/>
      <c r="B710" s="3"/>
      <c r="G710" s="15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x14ac:dyDescent="0.25">
      <c r="A711" s="3"/>
      <c r="B711" s="3"/>
      <c r="G711" s="15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x14ac:dyDescent="0.25">
      <c r="A712" s="3"/>
      <c r="B712" s="3"/>
      <c r="G712" s="15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x14ac:dyDescent="0.25">
      <c r="A713" s="3"/>
      <c r="B713" s="3"/>
      <c r="G713" s="15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x14ac:dyDescent="0.25">
      <c r="A714" s="3"/>
      <c r="B714" s="3"/>
      <c r="G714" s="15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x14ac:dyDescent="0.25">
      <c r="A715" s="3"/>
      <c r="B715" s="3"/>
      <c r="G715" s="15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x14ac:dyDescent="0.25">
      <c r="A716" s="3"/>
      <c r="B716" s="3"/>
      <c r="G716" s="15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x14ac:dyDescent="0.25">
      <c r="A717" s="3"/>
      <c r="B717" s="3"/>
      <c r="G717" s="15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x14ac:dyDescent="0.25">
      <c r="A718" s="3"/>
      <c r="B718" s="3"/>
      <c r="G718" s="15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x14ac:dyDescent="0.25">
      <c r="A719" s="3"/>
      <c r="B719" s="3"/>
      <c r="G719" s="15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x14ac:dyDescent="0.25">
      <c r="A720" s="3"/>
      <c r="B720" s="3"/>
      <c r="G720" s="15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x14ac:dyDescent="0.25">
      <c r="A721" s="3"/>
      <c r="B721" s="3"/>
      <c r="G721" s="15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x14ac:dyDescent="0.25">
      <c r="A722" s="3"/>
      <c r="B722" s="3"/>
      <c r="G722" s="15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x14ac:dyDescent="0.25">
      <c r="A723" s="3"/>
      <c r="B723" s="3"/>
      <c r="G723" s="15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x14ac:dyDescent="0.25">
      <c r="A724" s="3"/>
      <c r="B724" s="3"/>
      <c r="G724" s="15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x14ac:dyDescent="0.25">
      <c r="A725" s="3"/>
      <c r="B725" s="3"/>
      <c r="G725" s="15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x14ac:dyDescent="0.25">
      <c r="A726" s="3"/>
      <c r="B726" s="3"/>
      <c r="G726" s="15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x14ac:dyDescent="0.25">
      <c r="A727" s="3"/>
      <c r="B727" s="3"/>
      <c r="G727" s="15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x14ac:dyDescent="0.25">
      <c r="A728" s="3"/>
      <c r="B728" s="3"/>
      <c r="G728" s="15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x14ac:dyDescent="0.25">
      <c r="A729" s="3"/>
      <c r="B729" s="3"/>
      <c r="G729" s="15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x14ac:dyDescent="0.25">
      <c r="A730" s="3"/>
      <c r="B730" s="3"/>
      <c r="G730" s="15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x14ac:dyDescent="0.25">
      <c r="A731" s="3"/>
      <c r="B731" s="3"/>
      <c r="G731" s="15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x14ac:dyDescent="0.25">
      <c r="A732" s="3"/>
      <c r="B732" s="3"/>
      <c r="G732" s="15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x14ac:dyDescent="0.25">
      <c r="A733" s="3"/>
      <c r="B733" s="3"/>
      <c r="G733" s="15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x14ac:dyDescent="0.25">
      <c r="A734" s="3"/>
      <c r="B734" s="3"/>
      <c r="G734" s="15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x14ac:dyDescent="0.25">
      <c r="A735" s="3"/>
      <c r="B735" s="3"/>
      <c r="G735" s="15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x14ac:dyDescent="0.25">
      <c r="A736" s="3"/>
      <c r="B736" s="3"/>
      <c r="G736" s="15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x14ac:dyDescent="0.25">
      <c r="A737" s="3"/>
      <c r="B737" s="3"/>
      <c r="G737" s="15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x14ac:dyDescent="0.25">
      <c r="A738" s="3"/>
      <c r="B738" s="3"/>
      <c r="G738" s="15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x14ac:dyDescent="0.25">
      <c r="A739" s="3"/>
      <c r="B739" s="3"/>
      <c r="G739" s="15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x14ac:dyDescent="0.25">
      <c r="A740" s="3"/>
      <c r="B740" s="3"/>
      <c r="G740" s="15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x14ac:dyDescent="0.25">
      <c r="A741" s="3"/>
      <c r="B741" s="3"/>
      <c r="G741" s="15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x14ac:dyDescent="0.25">
      <c r="A742" s="3"/>
      <c r="B742" s="3"/>
      <c r="G742" s="15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x14ac:dyDescent="0.25">
      <c r="A743" s="3"/>
      <c r="B743" s="3"/>
      <c r="G743" s="15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x14ac:dyDescent="0.25">
      <c r="A744" s="3"/>
      <c r="B744" s="3"/>
      <c r="G744" s="15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x14ac:dyDescent="0.25">
      <c r="A745" s="3"/>
      <c r="B745" s="3"/>
      <c r="G745" s="15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x14ac:dyDescent="0.25">
      <c r="A746" s="3"/>
      <c r="B746" s="3"/>
      <c r="G746" s="15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x14ac:dyDescent="0.25">
      <c r="A747" s="3"/>
      <c r="B747" s="3"/>
      <c r="G747" s="15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x14ac:dyDescent="0.25">
      <c r="A748" s="3"/>
      <c r="B748" s="3"/>
      <c r="G748" s="15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x14ac:dyDescent="0.25">
      <c r="A749" s="3"/>
      <c r="B749" s="3"/>
      <c r="G749" s="15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x14ac:dyDescent="0.25">
      <c r="A750" s="3"/>
      <c r="B750" s="3"/>
      <c r="G750" s="15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x14ac:dyDescent="0.25">
      <c r="A751" s="3"/>
      <c r="B751" s="3"/>
      <c r="G751" s="15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x14ac:dyDescent="0.25">
      <c r="A752" s="3"/>
      <c r="B752" s="3"/>
      <c r="G752" s="15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x14ac:dyDescent="0.25">
      <c r="A753" s="3"/>
      <c r="B753" s="3"/>
      <c r="G753" s="15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x14ac:dyDescent="0.25">
      <c r="A754" s="3"/>
      <c r="B754" s="3"/>
      <c r="G754" s="15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x14ac:dyDescent="0.25">
      <c r="A755" s="3"/>
      <c r="B755" s="3"/>
      <c r="G755" s="15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x14ac:dyDescent="0.25">
      <c r="A756" s="3"/>
      <c r="B756" s="3"/>
      <c r="G756" s="15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x14ac:dyDescent="0.25">
      <c r="A757" s="3"/>
      <c r="B757" s="3"/>
      <c r="G757" s="15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x14ac:dyDescent="0.25">
      <c r="A758" s="3"/>
      <c r="B758" s="3"/>
      <c r="G758" s="15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x14ac:dyDescent="0.25">
      <c r="A759" s="3"/>
      <c r="B759" s="3"/>
      <c r="G759" s="15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x14ac:dyDescent="0.25">
      <c r="A760" s="3"/>
      <c r="B760" s="3"/>
      <c r="G760" s="15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x14ac:dyDescent="0.25">
      <c r="A761" s="3"/>
      <c r="B761" s="3"/>
      <c r="G761" s="15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x14ac:dyDescent="0.25">
      <c r="A762" s="3"/>
      <c r="B762" s="3"/>
      <c r="G762" s="15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x14ac:dyDescent="0.25">
      <c r="A763" s="3"/>
      <c r="B763" s="3"/>
      <c r="G763" s="15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x14ac:dyDescent="0.25">
      <c r="A764" s="3"/>
      <c r="B764" s="3"/>
      <c r="G764" s="15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x14ac:dyDescent="0.25">
      <c r="A765" s="3"/>
      <c r="B765" s="3"/>
      <c r="G765" s="15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x14ac:dyDescent="0.25">
      <c r="A766" s="3"/>
      <c r="B766" s="3"/>
      <c r="G766" s="15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x14ac:dyDescent="0.25">
      <c r="A767" s="3"/>
      <c r="B767" s="3"/>
      <c r="G767" s="15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x14ac:dyDescent="0.25">
      <c r="A768" s="3"/>
      <c r="B768" s="3"/>
      <c r="G768" s="15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x14ac:dyDescent="0.25">
      <c r="A769" s="3"/>
      <c r="B769" s="3"/>
      <c r="G769" s="15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x14ac:dyDescent="0.25">
      <c r="A770" s="3"/>
      <c r="B770" s="3"/>
      <c r="G770" s="15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x14ac:dyDescent="0.25">
      <c r="A771" s="3"/>
      <c r="B771" s="3"/>
      <c r="G771" s="15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x14ac:dyDescent="0.25">
      <c r="A772" s="3"/>
      <c r="B772" s="3"/>
      <c r="G772" s="15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x14ac:dyDescent="0.25">
      <c r="A773" s="3"/>
      <c r="B773" s="3"/>
      <c r="G773" s="15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x14ac:dyDescent="0.25">
      <c r="A774" s="3"/>
      <c r="B774" s="3"/>
      <c r="G774" s="15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x14ac:dyDescent="0.25">
      <c r="A775" s="3"/>
      <c r="B775" s="3"/>
      <c r="G775" s="15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x14ac:dyDescent="0.25">
      <c r="A776" s="3"/>
      <c r="B776" s="3"/>
      <c r="G776" s="15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x14ac:dyDescent="0.25">
      <c r="A777" s="3"/>
      <c r="B777" s="3"/>
      <c r="G777" s="15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x14ac:dyDescent="0.25">
      <c r="A778" s="3"/>
      <c r="B778" s="3"/>
      <c r="G778" s="15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x14ac:dyDescent="0.25">
      <c r="A779" s="3"/>
      <c r="B779" s="3"/>
      <c r="G779" s="15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x14ac:dyDescent="0.25">
      <c r="A780" s="3"/>
      <c r="B780" s="3"/>
      <c r="G780" s="15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x14ac:dyDescent="0.25">
      <c r="A781" s="3"/>
      <c r="B781" s="3"/>
      <c r="G781" s="15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x14ac:dyDescent="0.25">
      <c r="A782" s="3"/>
      <c r="B782" s="3"/>
      <c r="G782" s="15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x14ac:dyDescent="0.25">
      <c r="A783" s="3"/>
      <c r="B783" s="3"/>
      <c r="G783" s="15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x14ac:dyDescent="0.25">
      <c r="A784" s="3"/>
      <c r="B784" s="3"/>
      <c r="G784" s="15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x14ac:dyDescent="0.25">
      <c r="A785" s="3"/>
      <c r="B785" s="3"/>
      <c r="G785" s="15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x14ac:dyDescent="0.25">
      <c r="A786" s="3"/>
      <c r="B786" s="3"/>
      <c r="G786" s="15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x14ac:dyDescent="0.25">
      <c r="A787" s="3"/>
      <c r="B787" s="3"/>
      <c r="G787" s="15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x14ac:dyDescent="0.25">
      <c r="A788" s="3"/>
      <c r="B788" s="3"/>
      <c r="G788" s="15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x14ac:dyDescent="0.25">
      <c r="A789" s="3"/>
      <c r="B789" s="3"/>
      <c r="G789" s="15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x14ac:dyDescent="0.25">
      <c r="A790" s="3"/>
      <c r="B790" s="3"/>
      <c r="G790" s="15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x14ac:dyDescent="0.25">
      <c r="A791" s="3"/>
      <c r="B791" s="3"/>
      <c r="G791" s="15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x14ac:dyDescent="0.25">
      <c r="A792" s="3"/>
      <c r="B792" s="3"/>
      <c r="G792" s="15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x14ac:dyDescent="0.25">
      <c r="A793" s="3"/>
      <c r="B793" s="3"/>
      <c r="G793" s="15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x14ac:dyDescent="0.25">
      <c r="A794" s="3"/>
      <c r="B794" s="3"/>
      <c r="G794" s="15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x14ac:dyDescent="0.25">
      <c r="A795" s="3"/>
      <c r="B795" s="3"/>
      <c r="G795" s="15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x14ac:dyDescent="0.25">
      <c r="A796" s="3"/>
      <c r="B796" s="3"/>
      <c r="G796" s="15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x14ac:dyDescent="0.25">
      <c r="A797" s="3"/>
      <c r="B797" s="3"/>
      <c r="G797" s="15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x14ac:dyDescent="0.25">
      <c r="A798" s="3"/>
      <c r="B798" s="3"/>
      <c r="G798" s="15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x14ac:dyDescent="0.25">
      <c r="A799" s="3"/>
      <c r="B799" s="3"/>
      <c r="G799" s="15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x14ac:dyDescent="0.25">
      <c r="A800" s="3"/>
      <c r="B800" s="3"/>
      <c r="G800" s="15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x14ac:dyDescent="0.25">
      <c r="A801" s="3"/>
      <c r="B801" s="3"/>
      <c r="G801" s="15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x14ac:dyDescent="0.25">
      <c r="A802" s="3"/>
      <c r="B802" s="3"/>
      <c r="G802" s="15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x14ac:dyDescent="0.25">
      <c r="A803" s="3"/>
      <c r="B803" s="3"/>
      <c r="G803" s="15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x14ac:dyDescent="0.25">
      <c r="A804" s="3"/>
      <c r="B804" s="3"/>
      <c r="G804" s="15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x14ac:dyDescent="0.25">
      <c r="A805" s="3"/>
      <c r="B805" s="3"/>
      <c r="G805" s="15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x14ac:dyDescent="0.25">
      <c r="A806" s="3"/>
      <c r="B806" s="3"/>
      <c r="G806" s="15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x14ac:dyDescent="0.25">
      <c r="A807" s="3"/>
      <c r="B807" s="3"/>
      <c r="G807" s="15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x14ac:dyDescent="0.25">
      <c r="A808" s="3"/>
      <c r="B808" s="3"/>
      <c r="G808" s="15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x14ac:dyDescent="0.25">
      <c r="A809" s="3"/>
      <c r="B809" s="3"/>
      <c r="G809" s="15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x14ac:dyDescent="0.25">
      <c r="A810" s="3"/>
      <c r="B810" s="3"/>
      <c r="G810" s="15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x14ac:dyDescent="0.25">
      <c r="A811" s="3"/>
      <c r="B811" s="3"/>
      <c r="G811" s="15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x14ac:dyDescent="0.25">
      <c r="A812" s="3"/>
      <c r="B812" s="3"/>
      <c r="G812" s="15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x14ac:dyDescent="0.25">
      <c r="A813" s="3"/>
      <c r="B813" s="3"/>
      <c r="G813" s="15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x14ac:dyDescent="0.25">
      <c r="A814" s="3"/>
      <c r="B814" s="3"/>
      <c r="G814" s="15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x14ac:dyDescent="0.25">
      <c r="A815" s="3"/>
      <c r="B815" s="3"/>
      <c r="G815" s="15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x14ac:dyDescent="0.25">
      <c r="A816" s="3"/>
      <c r="B816" s="3"/>
      <c r="G816" s="15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x14ac:dyDescent="0.25">
      <c r="A817" s="3"/>
      <c r="B817" s="3"/>
      <c r="G817" s="15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x14ac:dyDescent="0.25">
      <c r="A818" s="3"/>
      <c r="B818" s="3"/>
      <c r="G818" s="15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x14ac:dyDescent="0.25">
      <c r="A819" s="3"/>
      <c r="B819" s="3"/>
      <c r="G819" s="15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x14ac:dyDescent="0.25">
      <c r="A820" s="3"/>
      <c r="B820" s="3"/>
      <c r="G820" s="15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x14ac:dyDescent="0.25">
      <c r="A821" s="3"/>
      <c r="B821" s="3"/>
      <c r="G821" s="15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x14ac:dyDescent="0.25">
      <c r="A822" s="3"/>
      <c r="B822" s="3"/>
      <c r="G822" s="15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x14ac:dyDescent="0.25">
      <c r="A823" s="3"/>
      <c r="B823" s="3"/>
      <c r="G823" s="15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x14ac:dyDescent="0.25">
      <c r="A824" s="3"/>
      <c r="B824" s="3"/>
      <c r="G824" s="15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x14ac:dyDescent="0.25">
      <c r="A825" s="3"/>
      <c r="B825" s="3"/>
      <c r="G825" s="15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x14ac:dyDescent="0.25">
      <c r="A826" s="3"/>
      <c r="B826" s="3"/>
      <c r="G826" s="15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x14ac:dyDescent="0.25">
      <c r="A827" s="3"/>
      <c r="B827" s="3"/>
      <c r="G827" s="15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x14ac:dyDescent="0.25">
      <c r="A828" s="3"/>
      <c r="B828" s="3"/>
      <c r="G828" s="15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x14ac:dyDescent="0.25">
      <c r="A829" s="3"/>
      <c r="B829" s="3"/>
      <c r="G829" s="15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x14ac:dyDescent="0.25">
      <c r="A830" s="3"/>
      <c r="B830" s="3"/>
      <c r="G830" s="15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x14ac:dyDescent="0.25">
      <c r="A831" s="3"/>
      <c r="B831" s="3"/>
      <c r="G831" s="15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x14ac:dyDescent="0.25">
      <c r="A832" s="3"/>
      <c r="B832" s="3"/>
      <c r="G832" s="15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x14ac:dyDescent="0.25">
      <c r="A833" s="3"/>
      <c r="B833" s="3"/>
      <c r="G833" s="15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x14ac:dyDescent="0.25">
      <c r="A834" s="3"/>
      <c r="B834" s="3"/>
      <c r="G834" s="15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x14ac:dyDescent="0.25">
      <c r="A835" s="3"/>
      <c r="B835" s="3"/>
      <c r="G835" s="15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x14ac:dyDescent="0.25">
      <c r="A836" s="3"/>
      <c r="B836" s="3"/>
      <c r="G836" s="15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x14ac:dyDescent="0.25">
      <c r="A837" s="3"/>
      <c r="B837" s="3"/>
      <c r="G837" s="15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x14ac:dyDescent="0.25">
      <c r="A838" s="3"/>
      <c r="B838" s="3"/>
      <c r="G838" s="15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x14ac:dyDescent="0.25">
      <c r="A839" s="3"/>
      <c r="B839" s="3"/>
      <c r="G839" s="15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x14ac:dyDescent="0.25">
      <c r="A840" s="3"/>
      <c r="B840" s="3"/>
      <c r="G840" s="15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x14ac:dyDescent="0.25">
      <c r="A841" s="3"/>
      <c r="B841" s="3"/>
      <c r="G841" s="15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x14ac:dyDescent="0.25">
      <c r="A842" s="3"/>
      <c r="B842" s="3"/>
      <c r="G842" s="15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x14ac:dyDescent="0.25">
      <c r="A843" s="3"/>
      <c r="B843" s="3"/>
      <c r="G843" s="15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x14ac:dyDescent="0.25">
      <c r="A844" s="3"/>
      <c r="B844" s="3"/>
      <c r="G844" s="15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x14ac:dyDescent="0.25">
      <c r="A845" s="3"/>
      <c r="B845" s="3"/>
      <c r="G845" s="15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x14ac:dyDescent="0.25">
      <c r="A846" s="3"/>
      <c r="B846" s="3"/>
      <c r="G846" s="15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x14ac:dyDescent="0.25">
      <c r="A847" s="3"/>
      <c r="B847" s="3"/>
      <c r="G847" s="15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x14ac:dyDescent="0.25">
      <c r="A848" s="3"/>
      <c r="B848" s="3"/>
      <c r="G848" s="15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x14ac:dyDescent="0.25">
      <c r="A849" s="3"/>
      <c r="B849" s="3"/>
      <c r="G849" s="15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x14ac:dyDescent="0.25">
      <c r="A850" s="3"/>
      <c r="B850" s="3"/>
      <c r="G850" s="15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x14ac:dyDescent="0.25">
      <c r="A851" s="3"/>
      <c r="B851" s="3"/>
      <c r="G851" s="15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x14ac:dyDescent="0.25">
      <c r="A852" s="3"/>
      <c r="B852" s="3"/>
      <c r="G852" s="15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x14ac:dyDescent="0.25">
      <c r="A853" s="3"/>
      <c r="B853" s="3"/>
      <c r="G853" s="15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x14ac:dyDescent="0.25">
      <c r="A854" s="3"/>
      <c r="B854" s="3"/>
      <c r="G854" s="15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x14ac:dyDescent="0.25">
      <c r="A855" s="3"/>
      <c r="B855" s="3"/>
      <c r="G855" s="15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x14ac:dyDescent="0.25">
      <c r="A856" s="3"/>
      <c r="B856" s="3"/>
      <c r="G856" s="15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x14ac:dyDescent="0.25">
      <c r="A857" s="3"/>
      <c r="B857" s="3"/>
      <c r="G857" s="15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x14ac:dyDescent="0.25">
      <c r="A858" s="3"/>
      <c r="B858" s="3"/>
      <c r="G858" s="15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x14ac:dyDescent="0.25">
      <c r="A859" s="3"/>
      <c r="B859" s="3"/>
      <c r="G859" s="15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x14ac:dyDescent="0.25">
      <c r="A860" s="3"/>
      <c r="B860" s="3"/>
      <c r="G860" s="15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x14ac:dyDescent="0.25">
      <c r="A861" s="3"/>
      <c r="B861" s="3"/>
      <c r="G861" s="15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x14ac:dyDescent="0.25">
      <c r="A862" s="3"/>
      <c r="B862" s="3"/>
      <c r="G862" s="15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x14ac:dyDescent="0.25">
      <c r="A863" s="3"/>
      <c r="B863" s="3"/>
      <c r="G863" s="15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x14ac:dyDescent="0.25">
      <c r="A864" s="3"/>
      <c r="B864" s="3"/>
      <c r="G864" s="15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x14ac:dyDescent="0.25">
      <c r="A865" s="3"/>
      <c r="B865" s="3"/>
      <c r="G865" s="15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x14ac:dyDescent="0.25">
      <c r="A866" s="3"/>
      <c r="B866" s="3"/>
      <c r="G866" s="15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x14ac:dyDescent="0.25">
      <c r="A867" s="3"/>
      <c r="B867" s="3"/>
      <c r="G867" s="15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x14ac:dyDescent="0.25">
      <c r="A868" s="3"/>
      <c r="B868" s="3"/>
      <c r="G868" s="15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x14ac:dyDescent="0.25">
      <c r="A869" s="3"/>
      <c r="B869" s="3"/>
      <c r="G869" s="15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x14ac:dyDescent="0.25">
      <c r="A870" s="3"/>
      <c r="B870" s="3"/>
      <c r="G870" s="15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x14ac:dyDescent="0.25">
      <c r="A871" s="3"/>
      <c r="B871" s="3"/>
      <c r="G871" s="15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x14ac:dyDescent="0.25">
      <c r="A872" s="3"/>
      <c r="B872" s="3"/>
      <c r="G872" s="15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x14ac:dyDescent="0.25">
      <c r="A873" s="3"/>
      <c r="B873" s="3"/>
      <c r="G873" s="15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x14ac:dyDescent="0.25">
      <c r="A874" s="3"/>
      <c r="B874" s="3"/>
      <c r="G874" s="15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x14ac:dyDescent="0.25">
      <c r="A875" s="3"/>
      <c r="B875" s="3"/>
      <c r="G875" s="15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x14ac:dyDescent="0.25">
      <c r="A876" s="3"/>
      <c r="B876" s="3"/>
      <c r="G876" s="15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x14ac:dyDescent="0.25">
      <c r="A877" s="3"/>
      <c r="B877" s="3"/>
      <c r="G877" s="15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x14ac:dyDescent="0.25">
      <c r="A878" s="3"/>
      <c r="B878" s="3"/>
      <c r="G878" s="15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x14ac:dyDescent="0.25">
      <c r="A879" s="3"/>
      <c r="B879" s="3"/>
      <c r="G879" s="15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x14ac:dyDescent="0.25">
      <c r="A880" s="3"/>
      <c r="B880" s="3"/>
      <c r="G880" s="15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x14ac:dyDescent="0.25">
      <c r="A881" s="3"/>
      <c r="B881" s="3"/>
      <c r="G881" s="15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x14ac:dyDescent="0.25">
      <c r="A882" s="3"/>
      <c r="B882" s="3"/>
      <c r="G882" s="15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x14ac:dyDescent="0.25">
      <c r="A883" s="3"/>
      <c r="B883" s="3"/>
      <c r="G883" s="15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x14ac:dyDescent="0.25">
      <c r="A884" s="3"/>
      <c r="B884" s="3"/>
      <c r="G884" s="15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x14ac:dyDescent="0.25">
      <c r="A885" s="3"/>
      <c r="B885" s="3"/>
      <c r="G885" s="15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x14ac:dyDescent="0.25">
      <c r="A886" s="3"/>
      <c r="B886" s="3"/>
      <c r="G886" s="15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x14ac:dyDescent="0.25">
      <c r="A887" s="3"/>
      <c r="B887" s="3"/>
      <c r="G887" s="15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x14ac:dyDescent="0.25">
      <c r="A888" s="3"/>
      <c r="B888" s="3"/>
      <c r="G888" s="15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x14ac:dyDescent="0.25">
      <c r="A889" s="3"/>
      <c r="B889" s="3"/>
      <c r="G889" s="15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x14ac:dyDescent="0.25">
      <c r="A890" s="3"/>
      <c r="B890" s="3"/>
      <c r="G890" s="15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x14ac:dyDescent="0.25">
      <c r="A891" s="3"/>
      <c r="B891" s="3"/>
      <c r="G891" s="15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x14ac:dyDescent="0.25">
      <c r="A892" s="3"/>
      <c r="B892" s="3"/>
      <c r="G892" s="15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x14ac:dyDescent="0.25">
      <c r="A893" s="3"/>
      <c r="B893" s="3"/>
      <c r="G893" s="15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x14ac:dyDescent="0.25">
      <c r="A894" s="3"/>
      <c r="B894" s="3"/>
      <c r="G894" s="15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x14ac:dyDescent="0.25">
      <c r="A895" s="3"/>
      <c r="B895" s="3"/>
      <c r="G895" s="15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x14ac:dyDescent="0.25">
      <c r="A896" s="3"/>
      <c r="B896" s="3"/>
      <c r="G896" s="15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x14ac:dyDescent="0.25">
      <c r="A897" s="3"/>
      <c r="B897" s="3"/>
      <c r="G897" s="15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x14ac:dyDescent="0.25">
      <c r="A898" s="3"/>
      <c r="B898" s="3"/>
      <c r="G898" s="15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x14ac:dyDescent="0.25">
      <c r="A899" s="3"/>
      <c r="B899" s="3"/>
      <c r="G899" s="15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x14ac:dyDescent="0.25">
      <c r="A900" s="3"/>
      <c r="B900" s="3"/>
      <c r="G900" s="15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x14ac:dyDescent="0.25">
      <c r="A901" s="3"/>
      <c r="B901" s="3"/>
      <c r="G901" s="15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x14ac:dyDescent="0.25">
      <c r="A902" s="3"/>
      <c r="B902" s="3"/>
      <c r="G902" s="15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x14ac:dyDescent="0.25">
      <c r="A903" s="3"/>
      <c r="B903" s="3"/>
      <c r="G903" s="15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x14ac:dyDescent="0.25">
      <c r="A904" s="3"/>
      <c r="B904" s="3"/>
      <c r="G904" s="15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x14ac:dyDescent="0.25">
      <c r="A905" s="3"/>
      <c r="B905" s="3"/>
      <c r="G905" s="15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x14ac:dyDescent="0.25">
      <c r="A906" s="3"/>
      <c r="B906" s="3"/>
      <c r="G906" s="15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x14ac:dyDescent="0.25">
      <c r="A907" s="3"/>
      <c r="B907" s="3"/>
      <c r="G907" s="15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x14ac:dyDescent="0.25">
      <c r="A908" s="3"/>
      <c r="B908" s="3"/>
      <c r="G908" s="15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x14ac:dyDescent="0.25">
      <c r="A909" s="3"/>
      <c r="B909" s="3"/>
      <c r="G909" s="15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x14ac:dyDescent="0.25">
      <c r="A910" s="3"/>
      <c r="B910" s="3"/>
      <c r="G910" s="15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x14ac:dyDescent="0.25">
      <c r="A911" s="3"/>
      <c r="B911" s="3"/>
      <c r="G911" s="15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x14ac:dyDescent="0.25">
      <c r="A912" s="3"/>
      <c r="B912" s="3"/>
      <c r="G912" s="15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x14ac:dyDescent="0.25">
      <c r="A913" s="3"/>
      <c r="B913" s="3"/>
      <c r="G913" s="15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x14ac:dyDescent="0.25">
      <c r="A914" s="3"/>
      <c r="B914" s="3"/>
      <c r="G914" s="15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x14ac:dyDescent="0.25">
      <c r="A915" s="3"/>
      <c r="B915" s="3"/>
      <c r="G915" s="15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x14ac:dyDescent="0.25">
      <c r="A916" s="3"/>
      <c r="B916" s="3"/>
      <c r="G916" s="15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x14ac:dyDescent="0.25">
      <c r="A917" s="3"/>
      <c r="B917" s="3"/>
      <c r="G917" s="15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x14ac:dyDescent="0.25">
      <c r="A918" s="3"/>
      <c r="B918" s="3"/>
      <c r="G918" s="15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x14ac:dyDescent="0.25">
      <c r="A919" s="3"/>
      <c r="B919" s="3"/>
      <c r="G919" s="15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x14ac:dyDescent="0.25">
      <c r="A920" s="3"/>
      <c r="B920" s="3"/>
      <c r="G920" s="15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x14ac:dyDescent="0.25">
      <c r="A921" s="3"/>
      <c r="B921" s="3"/>
      <c r="G921" s="15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x14ac:dyDescent="0.25">
      <c r="A922" s="3"/>
      <c r="B922" s="3"/>
      <c r="G922" s="15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x14ac:dyDescent="0.25">
      <c r="A923" s="3"/>
      <c r="B923" s="3"/>
      <c r="G923" s="15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x14ac:dyDescent="0.25">
      <c r="A924" s="3"/>
      <c r="B924" s="3"/>
      <c r="G924" s="15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x14ac:dyDescent="0.25">
      <c r="A925" s="3"/>
      <c r="B925" s="3"/>
      <c r="G925" s="15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x14ac:dyDescent="0.25">
      <c r="A926" s="3"/>
      <c r="B926" s="3"/>
      <c r="G926" s="15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x14ac:dyDescent="0.25">
      <c r="A927" s="3"/>
      <c r="B927" s="3"/>
      <c r="G927" s="15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x14ac:dyDescent="0.25">
      <c r="A928" s="3"/>
      <c r="B928" s="3"/>
      <c r="G928" s="15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x14ac:dyDescent="0.25">
      <c r="A929" s="3"/>
      <c r="B929" s="3"/>
      <c r="G929" s="15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x14ac:dyDescent="0.25">
      <c r="A930" s="3"/>
      <c r="B930" s="3"/>
      <c r="G930" s="15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x14ac:dyDescent="0.25">
      <c r="A931" s="3"/>
      <c r="B931" s="3"/>
      <c r="G931" s="15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x14ac:dyDescent="0.25">
      <c r="A932" s="3"/>
      <c r="B932" s="3"/>
      <c r="G932" s="15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x14ac:dyDescent="0.25">
      <c r="A933" s="3"/>
      <c r="B933" s="3"/>
      <c r="G933" s="15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x14ac:dyDescent="0.25">
      <c r="A934" s="3"/>
      <c r="B934" s="3"/>
      <c r="G934" s="15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x14ac:dyDescent="0.25">
      <c r="A935" s="3"/>
      <c r="B935" s="3"/>
      <c r="G935" s="15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x14ac:dyDescent="0.25">
      <c r="A936" s="3"/>
      <c r="B936" s="3"/>
      <c r="G936" s="15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x14ac:dyDescent="0.25">
      <c r="A937" s="3"/>
      <c r="B937" s="3"/>
      <c r="G937" s="15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x14ac:dyDescent="0.25">
      <c r="A938" s="3"/>
      <c r="B938" s="3"/>
      <c r="G938" s="15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x14ac:dyDescent="0.25">
      <c r="A939" s="3"/>
      <c r="B939" s="3"/>
      <c r="G939" s="15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x14ac:dyDescent="0.25">
      <c r="A940" s="3"/>
      <c r="B940" s="3"/>
      <c r="G940" s="15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 x14ac:dyDescent="0.25">
      <c r="A941" s="3"/>
      <c r="B941" s="3"/>
      <c r="G941" s="15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 x14ac:dyDescent="0.25">
      <c r="A942" s="3"/>
      <c r="B942" s="3"/>
      <c r="G942" s="15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1:27" x14ac:dyDescent="0.25">
      <c r="A943" s="3"/>
      <c r="B943" s="3"/>
      <c r="G943" s="15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1:27" x14ac:dyDescent="0.25">
      <c r="A944" s="3"/>
      <c r="B944" s="3"/>
      <c r="G944" s="15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1:27" x14ac:dyDescent="0.25">
      <c r="A945" s="3"/>
      <c r="B945" s="3"/>
      <c r="G945" s="15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1:27" x14ac:dyDescent="0.25">
      <c r="A946" s="3"/>
      <c r="B946" s="3"/>
      <c r="G946" s="15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1:27" x14ac:dyDescent="0.25">
      <c r="A947" s="3"/>
      <c r="B947" s="3"/>
      <c r="G947" s="15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1:27" x14ac:dyDescent="0.25">
      <c r="A948" s="3"/>
      <c r="B948" s="3"/>
      <c r="G948" s="15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1:27" x14ac:dyDescent="0.25">
      <c r="A949" s="3"/>
      <c r="B949" s="3"/>
      <c r="G949" s="15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1:27" x14ac:dyDescent="0.25">
      <c r="A950" s="3"/>
      <c r="B950" s="3"/>
      <c r="G950" s="15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1:27" x14ac:dyDescent="0.25">
      <c r="A951" s="3"/>
      <c r="B951" s="3"/>
      <c r="G951" s="15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1:27" x14ac:dyDescent="0.25">
      <c r="A952" s="3"/>
      <c r="B952" s="3"/>
      <c r="G952" s="15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1:27" x14ac:dyDescent="0.25">
      <c r="A953" s="3"/>
      <c r="B953" s="3"/>
      <c r="G953" s="15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1:27" x14ac:dyDescent="0.25">
      <c r="A954" s="3"/>
      <c r="B954" s="3"/>
      <c r="G954" s="15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1:27" x14ac:dyDescent="0.25">
      <c r="A955" s="3"/>
      <c r="B955" s="3"/>
      <c r="G955" s="15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1:27" x14ac:dyDescent="0.25">
      <c r="A956" s="3"/>
      <c r="B956" s="3"/>
      <c r="G956" s="15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1:27" x14ac:dyDescent="0.25">
      <c r="A957" s="3"/>
      <c r="B957" s="3"/>
      <c r="G957" s="15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1:27" x14ac:dyDescent="0.25">
      <c r="A958" s="3"/>
      <c r="B958" s="3"/>
      <c r="G958" s="15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1:27" x14ac:dyDescent="0.25">
      <c r="A959" s="3"/>
      <c r="B959" s="3"/>
      <c r="G959" s="15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1:27" x14ac:dyDescent="0.25">
      <c r="A960" s="3"/>
      <c r="B960" s="3"/>
      <c r="G960" s="15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1:27" x14ac:dyDescent="0.25">
      <c r="A961" s="3"/>
      <c r="B961" s="3"/>
      <c r="G961" s="15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1:27" x14ac:dyDescent="0.25">
      <c r="A962" s="3"/>
      <c r="B962" s="3"/>
      <c r="G962" s="15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1:27" x14ac:dyDescent="0.25">
      <c r="A963" s="3"/>
      <c r="B963" s="3"/>
      <c r="G963" s="15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1:27" x14ac:dyDescent="0.25">
      <c r="A964" s="3"/>
      <c r="B964" s="3"/>
      <c r="G964" s="15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1:27" x14ac:dyDescent="0.25">
      <c r="A965" s="3"/>
      <c r="B965" s="3"/>
      <c r="G965" s="15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1:27" x14ac:dyDescent="0.25">
      <c r="A966" s="3"/>
      <c r="B966" s="3"/>
      <c r="G966" s="15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1:27" x14ac:dyDescent="0.25">
      <c r="A967" s="3"/>
      <c r="B967" s="3"/>
      <c r="G967" s="15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1:27" x14ac:dyDescent="0.25">
      <c r="A968" s="3"/>
      <c r="B968" s="3"/>
      <c r="G968" s="15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1:27" x14ac:dyDescent="0.25">
      <c r="A969" s="3"/>
      <c r="B969" s="3"/>
      <c r="G969" s="15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1:27" x14ac:dyDescent="0.25">
      <c r="A970" s="3"/>
      <c r="B970" s="3"/>
      <c r="G970" s="15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1:27" x14ac:dyDescent="0.25">
      <c r="A971" s="3"/>
      <c r="B971" s="3"/>
      <c r="G971" s="15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1:27" x14ac:dyDescent="0.25">
      <c r="A972" s="3"/>
      <c r="B972" s="3"/>
      <c r="G972" s="15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1:27" x14ac:dyDescent="0.25">
      <c r="A973" s="3"/>
      <c r="B973" s="3"/>
      <c r="G973" s="15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1:27" x14ac:dyDescent="0.25">
      <c r="A974" s="3"/>
      <c r="B974" s="3"/>
      <c r="G974" s="15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1:27" x14ac:dyDescent="0.25">
      <c r="A975" s="3"/>
      <c r="B975" s="3"/>
      <c r="G975" s="15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1:27" x14ac:dyDescent="0.25">
      <c r="A976" s="3"/>
      <c r="B976" s="3"/>
      <c r="G976" s="15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1:27" x14ac:dyDescent="0.25">
      <c r="A977" s="3"/>
      <c r="B977" s="3"/>
      <c r="G977" s="15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1:27" x14ac:dyDescent="0.25">
      <c r="A978" s="3"/>
      <c r="B978" s="3"/>
      <c r="G978" s="15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1:27" x14ac:dyDescent="0.25">
      <c r="A979" s="3"/>
      <c r="B979" s="3"/>
      <c r="G979" s="15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1:27" x14ac:dyDescent="0.25">
      <c r="A980" s="3"/>
      <c r="B980" s="3"/>
      <c r="G980" s="15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1:27" x14ac:dyDescent="0.25">
      <c r="A981" s="3"/>
      <c r="B981" s="3"/>
      <c r="G981" s="15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1:27" x14ac:dyDescent="0.25">
      <c r="A982" s="3"/>
      <c r="B982" s="3"/>
      <c r="G982" s="15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1:27" x14ac:dyDescent="0.25">
      <c r="A983" s="3"/>
      <c r="B983" s="3"/>
      <c r="G983" s="15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1:27" x14ac:dyDescent="0.25">
      <c r="A984" s="3"/>
      <c r="B984" s="3"/>
      <c r="G984" s="15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1:27" x14ac:dyDescent="0.25">
      <c r="A985" s="3"/>
      <c r="B985" s="3"/>
      <c r="G985" s="15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1:27" x14ac:dyDescent="0.25">
      <c r="A986" s="3"/>
      <c r="B986" s="3"/>
      <c r="G986" s="15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spans="1:27" x14ac:dyDescent="0.25">
      <c r="A987" s="3"/>
      <c r="B987" s="3"/>
      <c r="G987" s="15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spans="1:27" x14ac:dyDescent="0.25">
      <c r="A988" s="3"/>
      <c r="B988" s="3"/>
      <c r="G988" s="15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spans="1:27" x14ac:dyDescent="0.25">
      <c r="A989" s="3"/>
      <c r="B989" s="3"/>
      <c r="G989" s="15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spans="1:27" x14ac:dyDescent="0.25">
      <c r="A990" s="3"/>
      <c r="B990" s="3"/>
      <c r="G990" s="15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spans="1:27" x14ac:dyDescent="0.25">
      <c r="A991" s="3"/>
      <c r="B991" s="3"/>
      <c r="G991" s="15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spans="1:27" x14ac:dyDescent="0.25">
      <c r="A992" s="3"/>
      <c r="B992" s="3"/>
      <c r="G992" s="15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spans="1:27" x14ac:dyDescent="0.25">
      <c r="A993" s="3"/>
      <c r="B993" s="3"/>
      <c r="G993" s="15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spans="1:27" x14ac:dyDescent="0.25">
      <c r="A994" s="3"/>
      <c r="B994" s="3"/>
      <c r="G994" s="15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spans="1:27" x14ac:dyDescent="0.25">
      <c r="A995" s="3"/>
      <c r="B995" s="3"/>
      <c r="G995" s="15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spans="1:27" x14ac:dyDescent="0.25">
      <c r="A996" s="3"/>
      <c r="B996" s="3"/>
      <c r="G996" s="15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spans="1:27" x14ac:dyDescent="0.25">
      <c r="A997" s="3"/>
      <c r="B997" s="3"/>
      <c r="G997" s="15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spans="1:27" x14ac:dyDescent="0.25">
      <c r="A998" s="3"/>
      <c r="B998" s="3"/>
      <c r="G998" s="15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 spans="1:27" x14ac:dyDescent="0.25">
      <c r="A999" s="3"/>
      <c r="B999" s="3"/>
      <c r="G999" s="15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 spans="1:27" x14ac:dyDescent="0.25">
      <c r="A1000" s="3"/>
      <c r="B1000" s="3"/>
      <c r="G1000" s="15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  <row r="1001" spans="1:27" x14ac:dyDescent="0.25">
      <c r="A1001" s="3"/>
      <c r="B1001" s="3"/>
      <c r="G1001" s="15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</row>
    <row r="1002" spans="1:27" x14ac:dyDescent="0.25">
      <c r="A1002" s="3"/>
      <c r="B1002" s="3"/>
      <c r="G1002" s="15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</row>
    <row r="1003" spans="1:27" x14ac:dyDescent="0.25">
      <c r="A1003" s="3"/>
      <c r="B1003" s="3"/>
      <c r="G1003" s="15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</row>
    <row r="1004" spans="1:27" x14ac:dyDescent="0.25">
      <c r="A1004" s="3"/>
      <c r="B1004" s="3"/>
      <c r="G1004" s="15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</row>
    <row r="1005" spans="1:27" x14ac:dyDescent="0.25">
      <c r="A1005" s="3"/>
      <c r="B1005" s="3"/>
      <c r="G1005" s="15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</row>
    <row r="1006" spans="1:27" x14ac:dyDescent="0.25">
      <c r="A1006" s="3"/>
      <c r="B1006" s="3"/>
      <c r="G1006" s="15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</row>
    <row r="1007" spans="1:27" x14ac:dyDescent="0.25">
      <c r="A1007" s="3"/>
      <c r="B1007" s="3"/>
      <c r="G1007" s="15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</row>
    <row r="1008" spans="1:27" x14ac:dyDescent="0.25">
      <c r="A1008" s="3"/>
      <c r="B1008" s="3"/>
      <c r="G1008" s="15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</row>
    <row r="1009" spans="1:27" x14ac:dyDescent="0.25">
      <c r="A1009" s="3"/>
      <c r="B1009" s="3"/>
      <c r="G1009" s="15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</row>
    <row r="1010" spans="1:27" x14ac:dyDescent="0.25">
      <c r="A1010" s="3"/>
      <c r="B1010" s="3"/>
      <c r="G1010" s="15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</row>
    <row r="1011" spans="1:27" x14ac:dyDescent="0.25">
      <c r="A1011" s="3"/>
      <c r="B1011" s="3"/>
      <c r="G1011" s="15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</row>
    <row r="1012" spans="1:27" x14ac:dyDescent="0.25">
      <c r="A1012" s="3"/>
      <c r="B1012" s="3"/>
      <c r="G1012" s="15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</row>
    <row r="1013" spans="1:27" x14ac:dyDescent="0.25">
      <c r="A1013" s="3"/>
      <c r="B1013" s="3"/>
      <c r="G1013" s="15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</row>
    <row r="1014" spans="1:27" x14ac:dyDescent="0.25">
      <c r="A1014" s="3"/>
      <c r="B1014" s="3"/>
      <c r="G1014" s="15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</row>
    <row r="1015" spans="1:27" x14ac:dyDescent="0.25">
      <c r="A1015" s="3"/>
      <c r="B1015" s="3"/>
      <c r="G1015" s="15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</row>
    <row r="1016" spans="1:27" x14ac:dyDescent="0.25">
      <c r="A1016" s="3"/>
      <c r="B1016" s="3"/>
      <c r="G1016" s="15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</row>
    <row r="1017" spans="1:27" x14ac:dyDescent="0.25">
      <c r="A1017" s="3"/>
      <c r="B1017" s="3"/>
      <c r="G1017" s="15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</row>
    <row r="1018" spans="1:27" x14ac:dyDescent="0.25">
      <c r="A1018" s="3"/>
      <c r="B1018" s="3"/>
      <c r="G1018" s="15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</row>
    <row r="1019" spans="1:27" x14ac:dyDescent="0.25">
      <c r="A1019" s="3"/>
      <c r="B1019" s="3"/>
      <c r="G1019" s="15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</row>
    <row r="1020" spans="1:27" x14ac:dyDescent="0.25">
      <c r="A1020" s="3"/>
      <c r="B1020" s="3"/>
      <c r="G1020" s="15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</row>
    <row r="1021" spans="1:27" x14ac:dyDescent="0.25">
      <c r="A1021" s="3"/>
      <c r="B1021" s="3"/>
      <c r="G1021" s="15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</row>
    <row r="1022" spans="1:27" x14ac:dyDescent="0.25">
      <c r="A1022" s="3"/>
      <c r="B1022" s="3"/>
      <c r="G1022" s="15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</row>
    <row r="1023" spans="1:27" x14ac:dyDescent="0.25">
      <c r="A1023" s="3"/>
      <c r="B1023" s="3"/>
      <c r="G1023" s="15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</row>
    <row r="1024" spans="1:27" x14ac:dyDescent="0.25">
      <c r="A1024" s="3"/>
      <c r="B1024" s="3"/>
      <c r="G1024" s="15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</row>
    <row r="1025" spans="1:27" x14ac:dyDescent="0.25">
      <c r="A1025" s="3"/>
      <c r="B1025" s="3"/>
      <c r="G1025" s="15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</row>
    <row r="1026" spans="1:27" x14ac:dyDescent="0.25">
      <c r="A1026" s="3"/>
      <c r="B1026" s="3"/>
      <c r="G1026" s="15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</row>
    <row r="1027" spans="1:27" x14ac:dyDescent="0.25">
      <c r="A1027" s="3"/>
      <c r="B1027" s="3"/>
      <c r="G1027" s="15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</row>
    <row r="1028" spans="1:27" x14ac:dyDescent="0.25">
      <c r="A1028" s="3"/>
      <c r="B1028" s="3"/>
      <c r="G1028" s="15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</row>
    <row r="1029" spans="1:27" x14ac:dyDescent="0.25">
      <c r="A1029" s="3"/>
      <c r="B1029" s="3"/>
      <c r="G1029" s="15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</row>
    <row r="1030" spans="1:27" x14ac:dyDescent="0.25">
      <c r="A1030" s="3"/>
      <c r="B1030" s="3"/>
      <c r="G1030" s="15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</row>
    <row r="1031" spans="1:27" x14ac:dyDescent="0.25">
      <c r="A1031" s="3"/>
      <c r="B1031" s="3"/>
      <c r="G1031" s="15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</row>
    <row r="1032" spans="1:27" x14ac:dyDescent="0.25">
      <c r="A1032" s="3"/>
      <c r="B1032" s="3"/>
      <c r="G1032" s="15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</row>
    <row r="1033" spans="1:27" x14ac:dyDescent="0.25">
      <c r="A1033" s="3"/>
      <c r="B1033" s="3"/>
      <c r="G1033" s="15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</row>
    <row r="1034" spans="1:27" x14ac:dyDescent="0.25">
      <c r="A1034" s="3"/>
      <c r="B1034" s="3"/>
      <c r="G1034" s="15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</row>
    <row r="1035" spans="1:27" x14ac:dyDescent="0.25">
      <c r="A1035" s="3"/>
      <c r="B1035" s="3"/>
      <c r="G1035" s="15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</row>
    <row r="1036" spans="1:27" x14ac:dyDescent="0.25">
      <c r="A1036" s="3"/>
      <c r="B1036" s="3"/>
      <c r="G1036" s="15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</row>
    <row r="1037" spans="1:27" x14ac:dyDescent="0.25">
      <c r="A1037" s="3"/>
      <c r="B1037" s="3"/>
      <c r="G1037" s="15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</row>
    <row r="1038" spans="1:27" x14ac:dyDescent="0.25">
      <c r="A1038" s="3"/>
      <c r="B1038" s="3"/>
      <c r="G1038" s="15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</row>
    <row r="1039" spans="1:27" x14ac:dyDescent="0.25">
      <c r="A1039" s="3"/>
      <c r="B1039" s="3"/>
      <c r="G1039" s="15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</row>
    <row r="1040" spans="1:27" x14ac:dyDescent="0.25">
      <c r="A1040" s="3"/>
      <c r="B1040" s="3"/>
      <c r="G1040" s="15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</row>
    <row r="1041" spans="1:27" x14ac:dyDescent="0.25">
      <c r="A1041" s="3"/>
      <c r="B1041" s="3"/>
      <c r="G1041" s="15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</row>
    <row r="1042" spans="1:27" x14ac:dyDescent="0.25">
      <c r="A1042" s="3"/>
      <c r="B1042" s="3"/>
      <c r="G1042" s="15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</row>
    <row r="1043" spans="1:27" x14ac:dyDescent="0.25">
      <c r="A1043" s="3"/>
      <c r="B1043" s="3"/>
      <c r="G1043" s="15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</row>
    <row r="1044" spans="1:27" x14ac:dyDescent="0.25">
      <c r="A1044" s="3"/>
      <c r="B1044" s="3"/>
      <c r="G1044" s="15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</row>
    <row r="1045" spans="1:27" x14ac:dyDescent="0.25">
      <c r="A1045" s="3"/>
      <c r="B1045" s="3"/>
      <c r="G1045" s="15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</row>
    <row r="1046" spans="1:27" x14ac:dyDescent="0.25">
      <c r="A1046" s="3"/>
      <c r="B1046" s="3"/>
      <c r="G1046" s="15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</row>
    <row r="1047" spans="1:27" x14ac:dyDescent="0.25">
      <c r="A1047" s="3"/>
      <c r="B1047" s="3"/>
      <c r="G1047" s="15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</row>
    <row r="1048" spans="1:27" x14ac:dyDescent="0.25">
      <c r="A1048" s="3"/>
      <c r="B1048" s="3"/>
      <c r="G1048" s="15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</row>
    <row r="1049" spans="1:27" x14ac:dyDescent="0.25">
      <c r="A1049" s="3"/>
      <c r="B1049" s="3"/>
      <c r="G1049" s="15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</row>
    <row r="1050" spans="1:27" x14ac:dyDescent="0.25">
      <c r="A1050" s="3"/>
      <c r="B1050" s="3"/>
      <c r="G1050" s="15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</row>
    <row r="1051" spans="1:27" x14ac:dyDescent="0.25">
      <c r="A1051" s="3"/>
      <c r="B1051" s="3"/>
      <c r="G1051" s="15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</row>
    <row r="1052" spans="1:27" x14ac:dyDescent="0.25">
      <c r="A1052" s="3"/>
      <c r="B1052" s="3"/>
      <c r="G1052" s="15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</row>
    <row r="1053" spans="1:27" x14ac:dyDescent="0.25">
      <c r="A1053" s="3"/>
      <c r="B1053" s="3"/>
      <c r="G1053" s="15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</row>
    <row r="1054" spans="1:27" x14ac:dyDescent="0.25">
      <c r="A1054" s="3"/>
      <c r="B1054" s="3"/>
      <c r="G1054" s="15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</row>
    <row r="1055" spans="1:27" x14ac:dyDescent="0.25">
      <c r="A1055" s="3"/>
      <c r="B1055" s="3"/>
      <c r="G1055" s="15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</row>
    <row r="1056" spans="1:27" x14ac:dyDescent="0.25">
      <c r="A1056" s="3"/>
      <c r="B1056" s="3"/>
      <c r="G1056" s="15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</row>
    <row r="1057" spans="1:27" x14ac:dyDescent="0.25">
      <c r="A1057" s="3"/>
      <c r="B1057" s="3"/>
      <c r="G1057" s="15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</row>
    <row r="1058" spans="1:27" x14ac:dyDescent="0.25">
      <c r="A1058" s="3"/>
      <c r="B1058" s="3"/>
      <c r="G1058" s="15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</row>
    <row r="1059" spans="1:27" x14ac:dyDescent="0.25">
      <c r="A1059" s="3"/>
      <c r="B1059" s="3"/>
      <c r="G1059" s="15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</row>
    <row r="1060" spans="1:27" x14ac:dyDescent="0.25">
      <c r="A1060" s="3"/>
      <c r="B1060" s="3"/>
      <c r="G1060" s="15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</row>
    <row r="1061" spans="1:27" x14ac:dyDescent="0.25">
      <c r="A1061" s="3"/>
      <c r="B1061" s="3"/>
      <c r="G1061" s="15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</row>
    <row r="1062" spans="1:27" x14ac:dyDescent="0.25">
      <c r="A1062" s="3"/>
      <c r="B1062" s="3"/>
      <c r="G1062" s="15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</row>
    <row r="1063" spans="1:27" x14ac:dyDescent="0.25">
      <c r="A1063" s="3"/>
      <c r="B1063" s="3"/>
      <c r="G1063" s="15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</row>
    <row r="1064" spans="1:27" x14ac:dyDescent="0.25">
      <c r="A1064" s="3"/>
      <c r="B1064" s="3"/>
      <c r="G1064" s="15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</row>
    <row r="1065" spans="1:27" x14ac:dyDescent="0.25">
      <c r="A1065" s="3"/>
      <c r="B1065" s="3"/>
      <c r="G1065" s="15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</row>
    <row r="1066" spans="1:27" x14ac:dyDescent="0.25">
      <c r="A1066" s="3"/>
      <c r="B1066" s="3"/>
      <c r="G1066" s="15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</row>
    <row r="1067" spans="1:27" x14ac:dyDescent="0.25">
      <c r="A1067" s="3"/>
      <c r="B1067" s="3"/>
      <c r="G1067" s="15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</row>
    <row r="1068" spans="1:27" x14ac:dyDescent="0.25">
      <c r="A1068" s="3"/>
      <c r="B1068" s="3"/>
      <c r="G1068" s="15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</row>
    <row r="1069" spans="1:27" x14ac:dyDescent="0.25">
      <c r="A1069" s="3"/>
      <c r="B1069" s="3"/>
      <c r="G1069" s="15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</row>
    <row r="1070" spans="1:27" x14ac:dyDescent="0.25">
      <c r="A1070" s="3"/>
      <c r="B1070" s="3"/>
      <c r="G1070" s="15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</row>
    <row r="1071" spans="1:27" x14ac:dyDescent="0.25">
      <c r="A1071" s="3"/>
      <c r="B1071" s="3"/>
      <c r="G1071" s="15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</row>
    <row r="1072" spans="1:27" x14ac:dyDescent="0.25">
      <c r="A1072" s="3"/>
      <c r="B1072" s="3"/>
      <c r="G1072" s="15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</row>
    <row r="1073" spans="1:27" x14ac:dyDescent="0.25">
      <c r="A1073" s="3"/>
      <c r="B1073" s="3"/>
      <c r="G1073" s="15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</row>
    <row r="1074" spans="1:27" x14ac:dyDescent="0.25">
      <c r="A1074" s="3"/>
      <c r="B1074" s="3"/>
      <c r="G1074" s="15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</row>
    <row r="1075" spans="1:27" x14ac:dyDescent="0.25">
      <c r="A1075" s="3"/>
      <c r="B1075" s="3"/>
      <c r="G1075" s="15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</row>
  </sheetData>
  <mergeCells count="54">
    <mergeCell ref="A62:A71"/>
    <mergeCell ref="B62:B71"/>
    <mergeCell ref="C2:C3"/>
    <mergeCell ref="F2:F3"/>
    <mergeCell ref="F6:F13"/>
    <mergeCell ref="C21:C35"/>
    <mergeCell ref="F21:F35"/>
    <mergeCell ref="C36:C45"/>
    <mergeCell ref="F36:F45"/>
    <mergeCell ref="A2:A17"/>
    <mergeCell ref="B2:B13"/>
    <mergeCell ref="B18:B45"/>
    <mergeCell ref="C46:C54"/>
    <mergeCell ref="F46:F54"/>
    <mergeCell ref="A72:A96"/>
    <mergeCell ref="B78:B96"/>
    <mergeCell ref="A97:A104"/>
    <mergeCell ref="B97:B102"/>
    <mergeCell ref="B103:B104"/>
    <mergeCell ref="B72:B77"/>
    <mergeCell ref="B14:B16"/>
    <mergeCell ref="A18:A61"/>
    <mergeCell ref="B46:B55"/>
    <mergeCell ref="B56:B61"/>
    <mergeCell ref="H2:H17"/>
    <mergeCell ref="G18:G45"/>
    <mergeCell ref="H18:H61"/>
    <mergeCell ref="F56:F60"/>
    <mergeCell ref="G56:G61"/>
    <mergeCell ref="C56:C60"/>
    <mergeCell ref="G2:G13"/>
    <mergeCell ref="C6:C13"/>
    <mergeCell ref="G14:G16"/>
    <mergeCell ref="G46:G55"/>
    <mergeCell ref="F62:F66"/>
    <mergeCell ref="F67:F71"/>
    <mergeCell ref="G62:G71"/>
    <mergeCell ref="H62:H71"/>
    <mergeCell ref="C62:C66"/>
    <mergeCell ref="C67:C71"/>
    <mergeCell ref="G103:G104"/>
    <mergeCell ref="H97:H104"/>
    <mergeCell ref="C94:C95"/>
    <mergeCell ref="F94:F95"/>
    <mergeCell ref="G78:G96"/>
    <mergeCell ref="H72:H96"/>
    <mergeCell ref="C98:C102"/>
    <mergeCell ref="F98:F102"/>
    <mergeCell ref="G97:G102"/>
    <mergeCell ref="C72:C77"/>
    <mergeCell ref="F72:F77"/>
    <mergeCell ref="G72:G77"/>
    <mergeCell ref="F78:F92"/>
    <mergeCell ref="C78:C92"/>
  </mergeCells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3"/>
  <sheetViews>
    <sheetView tabSelected="1" zoomScale="150" workbookViewId="0">
      <selection activeCell="A38" sqref="A38"/>
    </sheetView>
  </sheetViews>
  <sheetFormatPr defaultColWidth="10.875" defaultRowHeight="15.75" x14ac:dyDescent="0.25"/>
  <cols>
    <col min="1" max="1" width="54.125" style="21" customWidth="1"/>
    <col min="2" max="2" width="17.5" style="21" customWidth="1"/>
    <col min="3" max="3" width="8.5" style="25" customWidth="1"/>
    <col min="4" max="16384" width="10.875" style="9"/>
  </cols>
  <sheetData>
    <row r="1" spans="1:3" x14ac:dyDescent="0.25">
      <c r="A1" s="48" t="s">
        <v>49</v>
      </c>
      <c r="B1" s="48" t="s">
        <v>227</v>
      </c>
      <c r="C1" s="49" t="s">
        <v>47</v>
      </c>
    </row>
    <row r="2" spans="1:3" x14ac:dyDescent="0.25">
      <c r="A2" s="22" t="s">
        <v>50</v>
      </c>
      <c r="B2" s="22" t="s">
        <v>228</v>
      </c>
      <c r="C2" s="24"/>
    </row>
    <row r="3" spans="1:3" x14ac:dyDescent="0.25">
      <c r="A3" s="22" t="s">
        <v>51</v>
      </c>
      <c r="B3" s="22"/>
      <c r="C3" s="24">
        <v>3</v>
      </c>
    </row>
    <row r="4" spans="1:3" x14ac:dyDescent="0.25">
      <c r="A4" s="22" t="s">
        <v>52</v>
      </c>
      <c r="B4" s="22"/>
      <c r="C4" s="24">
        <v>3</v>
      </c>
    </row>
    <row r="5" spans="1:3" x14ac:dyDescent="0.25">
      <c r="A5" s="22" t="s">
        <v>53</v>
      </c>
      <c r="B5" s="22"/>
      <c r="C5" s="24">
        <v>3</v>
      </c>
    </row>
    <row r="6" spans="1:3" x14ac:dyDescent="0.25">
      <c r="A6" s="22" t="s">
        <v>54</v>
      </c>
      <c r="B6" s="22"/>
      <c r="C6" s="24">
        <v>3</v>
      </c>
    </row>
    <row r="7" spans="1:3" x14ac:dyDescent="0.25">
      <c r="A7" s="22" t="s">
        <v>55</v>
      </c>
      <c r="B7" s="22"/>
      <c r="C7" s="24">
        <v>3</v>
      </c>
    </row>
    <row r="8" spans="1:3" x14ac:dyDescent="0.25">
      <c r="A8" s="22" t="s">
        <v>56</v>
      </c>
      <c r="B8" s="22"/>
      <c r="C8" s="24">
        <v>3</v>
      </c>
    </row>
    <row r="9" spans="1:3" x14ac:dyDescent="0.25">
      <c r="A9" s="22" t="s">
        <v>57</v>
      </c>
      <c r="B9" s="22"/>
      <c r="C9" s="24">
        <v>1</v>
      </c>
    </row>
    <row r="10" spans="1:3" x14ac:dyDescent="0.25">
      <c r="A10" s="22" t="s">
        <v>58</v>
      </c>
      <c r="B10" s="22"/>
      <c r="C10" s="24">
        <v>1</v>
      </c>
    </row>
    <row r="11" spans="1:3" x14ac:dyDescent="0.25">
      <c r="A11" s="22" t="s">
        <v>59</v>
      </c>
      <c r="B11" s="22"/>
      <c r="C11" s="24">
        <v>1</v>
      </c>
    </row>
    <row r="12" spans="1:3" x14ac:dyDescent="0.25">
      <c r="A12" s="22" t="s">
        <v>60</v>
      </c>
      <c r="B12" s="22"/>
      <c r="C12" s="24">
        <v>1</v>
      </c>
    </row>
    <row r="13" spans="1:3" x14ac:dyDescent="0.25">
      <c r="A13" s="22" t="s">
        <v>61</v>
      </c>
      <c r="B13" s="22"/>
      <c r="C13" s="24" t="s">
        <v>62</v>
      </c>
    </row>
    <row r="14" spans="1:3" x14ac:dyDescent="0.25">
      <c r="A14" s="22" t="s">
        <v>63</v>
      </c>
      <c r="B14" s="22"/>
      <c r="C14" s="24">
        <v>1</v>
      </c>
    </row>
    <row r="15" spans="1:3" x14ac:dyDescent="0.25">
      <c r="A15" s="22"/>
      <c r="B15" s="22"/>
      <c r="C15" s="24"/>
    </row>
    <row r="16" spans="1:3" x14ac:dyDescent="0.25">
      <c r="A16" s="22" t="s">
        <v>64</v>
      </c>
      <c r="B16" s="22" t="s">
        <v>228</v>
      </c>
      <c r="C16" s="24"/>
    </row>
    <row r="17" spans="1:3" x14ac:dyDescent="0.25">
      <c r="A17" s="22" t="s">
        <v>65</v>
      </c>
      <c r="B17" s="22"/>
      <c r="C17" s="24">
        <v>3</v>
      </c>
    </row>
    <row r="18" spans="1:3" x14ac:dyDescent="0.25">
      <c r="A18" s="22" t="s">
        <v>66</v>
      </c>
      <c r="B18" s="22"/>
      <c r="C18" s="24">
        <v>2</v>
      </c>
    </row>
    <row r="19" spans="1:3" x14ac:dyDescent="0.25">
      <c r="A19" s="22" t="s">
        <v>67</v>
      </c>
      <c r="B19" s="22"/>
      <c r="C19" s="24">
        <v>1</v>
      </c>
    </row>
    <row r="20" spans="1:3" x14ac:dyDescent="0.25">
      <c r="A20" s="22" t="s">
        <v>63</v>
      </c>
      <c r="B20" s="22"/>
      <c r="C20" s="24">
        <v>1</v>
      </c>
    </row>
    <row r="21" spans="1:3" x14ac:dyDescent="0.25">
      <c r="A21" s="22" t="s">
        <v>61</v>
      </c>
      <c r="B21" s="22"/>
      <c r="C21" s="24" t="s">
        <v>62</v>
      </c>
    </row>
    <row r="22" spans="1:3" x14ac:dyDescent="0.25">
      <c r="A22" s="22"/>
      <c r="B22" s="22"/>
      <c r="C22" s="24"/>
    </row>
    <row r="23" spans="1:3" x14ac:dyDescent="0.25">
      <c r="A23" s="22" t="s">
        <v>6</v>
      </c>
      <c r="B23" s="22" t="s">
        <v>229</v>
      </c>
      <c r="C23" s="24"/>
    </row>
    <row r="24" spans="1:3" x14ac:dyDescent="0.25">
      <c r="A24" s="22" t="s">
        <v>74</v>
      </c>
      <c r="B24" s="22"/>
      <c r="C24" s="24">
        <v>3</v>
      </c>
    </row>
    <row r="25" spans="1:3" x14ac:dyDescent="0.25">
      <c r="A25" s="22" t="s">
        <v>75</v>
      </c>
      <c r="B25" s="22"/>
      <c r="C25" s="24">
        <v>2</v>
      </c>
    </row>
    <row r="26" spans="1:3" x14ac:dyDescent="0.25">
      <c r="A26" s="22" t="s">
        <v>76</v>
      </c>
      <c r="B26" s="22"/>
      <c r="C26" s="24">
        <v>1</v>
      </c>
    </row>
    <row r="27" spans="1:3" x14ac:dyDescent="0.25">
      <c r="A27" s="22" t="s">
        <v>77</v>
      </c>
      <c r="B27" s="22"/>
      <c r="C27" s="24">
        <v>1</v>
      </c>
    </row>
    <row r="28" spans="1:3" x14ac:dyDescent="0.25">
      <c r="A28" s="22" t="s">
        <v>61</v>
      </c>
      <c r="B28" s="22"/>
      <c r="C28" s="24" t="s">
        <v>62</v>
      </c>
    </row>
    <row r="29" spans="1:3" x14ac:dyDescent="0.25">
      <c r="A29" s="22"/>
      <c r="B29" s="22"/>
      <c r="C29" s="24"/>
    </row>
    <row r="30" spans="1:3" x14ac:dyDescent="0.25">
      <c r="A30" s="22" t="s">
        <v>7</v>
      </c>
      <c r="B30" s="22" t="s">
        <v>228</v>
      </c>
      <c r="C30" s="24"/>
    </row>
    <row r="31" spans="1:3" x14ac:dyDescent="0.25">
      <c r="A31" s="22" t="s">
        <v>70</v>
      </c>
      <c r="B31" s="22"/>
      <c r="C31" s="24">
        <v>3</v>
      </c>
    </row>
    <row r="32" spans="1:3" x14ac:dyDescent="0.25">
      <c r="A32" s="22" t="s">
        <v>71</v>
      </c>
      <c r="B32" s="22"/>
      <c r="C32" s="24">
        <v>1</v>
      </c>
    </row>
    <row r="33" spans="1:3" x14ac:dyDescent="0.25">
      <c r="A33" s="22" t="s">
        <v>72</v>
      </c>
      <c r="B33" s="22"/>
      <c r="C33" s="24">
        <v>1</v>
      </c>
    </row>
    <row r="34" spans="1:3" x14ac:dyDescent="0.25">
      <c r="A34" s="22" t="s">
        <v>73</v>
      </c>
      <c r="B34" s="22"/>
      <c r="C34" s="24">
        <v>1</v>
      </c>
    </row>
    <row r="35" spans="1:3" x14ac:dyDescent="0.25">
      <c r="A35" s="22" t="s">
        <v>61</v>
      </c>
      <c r="B35" s="22"/>
      <c r="C35" s="24" t="s">
        <v>62</v>
      </c>
    </row>
    <row r="36" spans="1:3" x14ac:dyDescent="0.25">
      <c r="A36" s="22"/>
      <c r="B36" s="22"/>
      <c r="C36" s="24"/>
    </row>
    <row r="37" spans="1:3" x14ac:dyDescent="0.25">
      <c r="A37" s="22" t="s">
        <v>78</v>
      </c>
      <c r="B37" s="22" t="s">
        <v>230</v>
      </c>
      <c r="C37" s="24"/>
    </row>
    <row r="38" spans="1:3" x14ac:dyDescent="0.25">
      <c r="A38" s="22" t="s">
        <v>70</v>
      </c>
      <c r="B38" s="22"/>
      <c r="C38" s="24">
        <v>3</v>
      </c>
    </row>
    <row r="39" spans="1:3" x14ac:dyDescent="0.25">
      <c r="A39" s="22" t="s">
        <v>79</v>
      </c>
      <c r="B39" s="22"/>
      <c r="C39" s="24">
        <v>2</v>
      </c>
    </row>
    <row r="40" spans="1:3" x14ac:dyDescent="0.25">
      <c r="A40" s="22" t="s">
        <v>80</v>
      </c>
      <c r="B40" s="22"/>
      <c r="C40" s="24">
        <v>1</v>
      </c>
    </row>
    <row r="41" spans="1:3" x14ac:dyDescent="0.25">
      <c r="A41" s="22" t="s">
        <v>81</v>
      </c>
      <c r="B41" s="22"/>
      <c r="C41" s="24" t="s">
        <v>62</v>
      </c>
    </row>
    <row r="42" spans="1:3" x14ac:dyDescent="0.25">
      <c r="A42" s="22"/>
      <c r="B42" s="22"/>
      <c r="C42" s="24"/>
    </row>
    <row r="43" spans="1:3" x14ac:dyDescent="0.25">
      <c r="A43" s="22" t="s">
        <v>86</v>
      </c>
      <c r="B43" s="22" t="s">
        <v>229</v>
      </c>
      <c r="C43" s="24"/>
    </row>
    <row r="44" spans="1:3" x14ac:dyDescent="0.25">
      <c r="A44" s="22" t="s">
        <v>70</v>
      </c>
      <c r="B44" s="22"/>
      <c r="C44" s="24">
        <v>3</v>
      </c>
    </row>
    <row r="45" spans="1:3" x14ac:dyDescent="0.25">
      <c r="A45" s="22" t="s">
        <v>80</v>
      </c>
      <c r="B45" s="22"/>
      <c r="C45" s="24">
        <v>1</v>
      </c>
    </row>
    <row r="46" spans="1:3" x14ac:dyDescent="0.25">
      <c r="A46" s="22" t="s">
        <v>81</v>
      </c>
      <c r="B46" s="22"/>
      <c r="C46" s="24" t="s">
        <v>62</v>
      </c>
    </row>
    <row r="47" spans="1:3" x14ac:dyDescent="0.25">
      <c r="A47" s="22"/>
      <c r="B47" s="22"/>
      <c r="C47" s="24"/>
    </row>
    <row r="48" spans="1:3" x14ac:dyDescent="0.25">
      <c r="A48" s="22" t="s">
        <v>94</v>
      </c>
      <c r="B48" s="22" t="s">
        <v>228</v>
      </c>
      <c r="C48" s="24"/>
    </row>
    <row r="49" spans="1:3" x14ac:dyDescent="0.25">
      <c r="A49" s="22" t="s">
        <v>70</v>
      </c>
      <c r="B49" s="22"/>
      <c r="C49" s="24" t="s">
        <v>103</v>
      </c>
    </row>
    <row r="50" spans="1:3" x14ac:dyDescent="0.25">
      <c r="A50" s="22" t="s">
        <v>80</v>
      </c>
      <c r="B50" s="22"/>
      <c r="C50" s="24">
        <v>3</v>
      </c>
    </row>
    <row r="51" spans="1:3" x14ac:dyDescent="0.25">
      <c r="A51" s="22" t="s">
        <v>61</v>
      </c>
      <c r="B51" s="22"/>
      <c r="C51" s="24" t="s">
        <v>62</v>
      </c>
    </row>
    <row r="52" spans="1:3" x14ac:dyDescent="0.25">
      <c r="A52" s="22"/>
      <c r="B52" s="22"/>
      <c r="C52" s="24"/>
    </row>
    <row r="53" spans="1:3" x14ac:dyDescent="0.25">
      <c r="A53" s="22" t="s">
        <v>98</v>
      </c>
      <c r="B53" s="22" t="s">
        <v>228</v>
      </c>
      <c r="C53" s="24"/>
    </row>
    <row r="54" spans="1:3" x14ac:dyDescent="0.25">
      <c r="A54" s="22" t="s">
        <v>99</v>
      </c>
      <c r="B54" s="22"/>
      <c r="C54" s="24">
        <v>2</v>
      </c>
    </row>
    <row r="55" spans="1:3" x14ac:dyDescent="0.25">
      <c r="A55" s="22" t="s">
        <v>100</v>
      </c>
      <c r="B55" s="22"/>
      <c r="C55" s="24">
        <v>1</v>
      </c>
    </row>
    <row r="56" spans="1:3" x14ac:dyDescent="0.25">
      <c r="A56" s="22" t="s">
        <v>101</v>
      </c>
      <c r="B56" s="22"/>
      <c r="C56" s="24">
        <v>1</v>
      </c>
    </row>
    <row r="57" spans="1:3" x14ac:dyDescent="0.25">
      <c r="A57" s="22" t="s">
        <v>102</v>
      </c>
      <c r="B57" s="22"/>
      <c r="C57" s="24">
        <v>2</v>
      </c>
    </row>
    <row r="58" spans="1:3" x14ac:dyDescent="0.25">
      <c r="A58" s="22" t="s">
        <v>61</v>
      </c>
      <c r="B58" s="22"/>
      <c r="C58" s="24" t="s">
        <v>62</v>
      </c>
    </row>
    <row r="59" spans="1:3" x14ac:dyDescent="0.25">
      <c r="A59" s="22"/>
      <c r="B59" s="22"/>
      <c r="C59" s="24"/>
    </row>
    <row r="60" spans="1:3" ht="30" x14ac:dyDescent="0.25">
      <c r="A60" s="22" t="s">
        <v>95</v>
      </c>
      <c r="B60" s="22" t="s">
        <v>228</v>
      </c>
      <c r="C60" s="24"/>
    </row>
    <row r="61" spans="1:3" x14ac:dyDescent="0.25">
      <c r="A61" s="22" t="s">
        <v>70</v>
      </c>
      <c r="B61" s="22"/>
      <c r="C61" s="24">
        <v>1</v>
      </c>
    </row>
    <row r="62" spans="1:3" x14ac:dyDescent="0.25">
      <c r="A62" s="22" t="s">
        <v>80</v>
      </c>
      <c r="B62" s="22"/>
      <c r="C62" s="24">
        <v>3</v>
      </c>
    </row>
    <row r="63" spans="1:3" x14ac:dyDescent="0.25">
      <c r="A63" s="22" t="s">
        <v>61</v>
      </c>
      <c r="B63" s="22"/>
      <c r="C63" s="24" t="s">
        <v>62</v>
      </c>
    </row>
    <row r="64" spans="1:3" x14ac:dyDescent="0.25">
      <c r="A64" s="22" t="s">
        <v>97</v>
      </c>
      <c r="B64" s="22"/>
      <c r="C64" s="24">
        <v>3</v>
      </c>
    </row>
    <row r="65" spans="1:3" x14ac:dyDescent="0.25">
      <c r="A65" s="22"/>
      <c r="B65" s="22"/>
      <c r="C65" s="24"/>
    </row>
    <row r="66" spans="1:3" ht="30" x14ac:dyDescent="0.25">
      <c r="A66" s="22" t="s">
        <v>231</v>
      </c>
      <c r="B66" s="22"/>
      <c r="C66" s="24"/>
    </row>
    <row r="67" spans="1:3" ht="30" x14ac:dyDescent="0.25">
      <c r="A67" s="22" t="s">
        <v>90</v>
      </c>
      <c r="B67" s="22" t="s">
        <v>232</v>
      </c>
      <c r="C67" s="24">
        <v>3</v>
      </c>
    </row>
    <row r="68" spans="1:3" ht="30" x14ac:dyDescent="0.25">
      <c r="A68" s="22" t="s">
        <v>91</v>
      </c>
      <c r="B68" s="22"/>
      <c r="C68" s="24">
        <v>2</v>
      </c>
    </row>
    <row r="69" spans="1:3" ht="30" x14ac:dyDescent="0.25">
      <c r="A69" s="22" t="s">
        <v>92</v>
      </c>
      <c r="B69" s="22"/>
      <c r="C69" s="24">
        <v>1</v>
      </c>
    </row>
    <row r="70" spans="1:3" x14ac:dyDescent="0.25">
      <c r="A70" s="22" t="s">
        <v>93</v>
      </c>
      <c r="B70" s="22"/>
      <c r="C70" s="24" t="s">
        <v>62</v>
      </c>
    </row>
    <row r="72" spans="1:3" x14ac:dyDescent="0.25">
      <c r="A72" s="23" t="s">
        <v>105</v>
      </c>
      <c r="B72" s="23" t="s">
        <v>233</v>
      </c>
    </row>
    <row r="73" spans="1:3" x14ac:dyDescent="0.25">
      <c r="A73" s="5" t="s">
        <v>106</v>
      </c>
      <c r="B73" s="5"/>
      <c r="C73" s="24">
        <v>3</v>
      </c>
    </row>
    <row r="74" spans="1:3" x14ac:dyDescent="0.25">
      <c r="A74" s="5" t="s">
        <v>107</v>
      </c>
      <c r="B74" s="5"/>
      <c r="C74" s="24">
        <v>3</v>
      </c>
    </row>
    <row r="75" spans="1:3" x14ac:dyDescent="0.25">
      <c r="A75" s="5" t="s">
        <v>108</v>
      </c>
      <c r="B75" s="5"/>
      <c r="C75" s="24">
        <v>1</v>
      </c>
    </row>
    <row r="76" spans="1:3" x14ac:dyDescent="0.25">
      <c r="A76" s="5" t="s">
        <v>109</v>
      </c>
      <c r="B76" s="5"/>
      <c r="C76" s="24">
        <v>3</v>
      </c>
    </row>
    <row r="77" spans="1:3" x14ac:dyDescent="0.25">
      <c r="A77" s="5" t="s">
        <v>81</v>
      </c>
      <c r="B77" s="5"/>
      <c r="C77" s="24" t="s">
        <v>62</v>
      </c>
    </row>
    <row r="78" spans="1:3" x14ac:dyDescent="0.25">
      <c r="A78" s="26" t="s">
        <v>140</v>
      </c>
      <c r="B78" s="26"/>
    </row>
    <row r="80" spans="1:3" ht="31.5" x14ac:dyDescent="0.25">
      <c r="A80" s="23" t="s">
        <v>111</v>
      </c>
      <c r="B80" s="23" t="s">
        <v>233</v>
      </c>
    </row>
    <row r="81" spans="1:3" x14ac:dyDescent="0.25">
      <c r="A81" s="23" t="s">
        <v>70</v>
      </c>
      <c r="B81" s="23"/>
      <c r="C81" s="25">
        <v>3</v>
      </c>
    </row>
    <row r="82" spans="1:3" x14ac:dyDescent="0.25">
      <c r="A82" s="23" t="s">
        <v>80</v>
      </c>
      <c r="B82" s="23"/>
      <c r="C82" s="25">
        <v>1</v>
      </c>
    </row>
    <row r="83" spans="1:3" x14ac:dyDescent="0.25">
      <c r="A83" s="23" t="s">
        <v>81</v>
      </c>
      <c r="B83" s="23"/>
      <c r="C83" s="20" t="s">
        <v>62</v>
      </c>
    </row>
    <row r="84" spans="1:3" x14ac:dyDescent="0.25">
      <c r="A84" s="26" t="s">
        <v>140</v>
      </c>
      <c r="B84" s="26"/>
      <c r="C84" s="20"/>
    </row>
    <row r="86" spans="1:3" ht="47.25" x14ac:dyDescent="0.25">
      <c r="A86" s="23" t="s">
        <v>110</v>
      </c>
      <c r="B86" s="23" t="s">
        <v>233</v>
      </c>
    </row>
    <row r="87" spans="1:3" x14ac:dyDescent="0.25">
      <c r="A87" s="23" t="s">
        <v>70</v>
      </c>
      <c r="B87" s="23"/>
      <c r="C87" s="25">
        <v>3</v>
      </c>
    </row>
    <row r="88" spans="1:3" x14ac:dyDescent="0.25">
      <c r="A88" s="23" t="s">
        <v>80</v>
      </c>
      <c r="B88" s="23"/>
      <c r="C88" s="25">
        <v>1</v>
      </c>
    </row>
    <row r="89" spans="1:3" x14ac:dyDescent="0.25">
      <c r="A89" s="23" t="s">
        <v>81</v>
      </c>
      <c r="B89" s="23"/>
      <c r="C89" s="20" t="s">
        <v>62</v>
      </c>
    </row>
    <row r="90" spans="1:3" x14ac:dyDescent="0.25">
      <c r="A90" s="26" t="s">
        <v>140</v>
      </c>
      <c r="B90" s="26"/>
    </row>
    <row r="92" spans="1:3" ht="31.5" x14ac:dyDescent="0.25">
      <c r="A92" s="23" t="s">
        <v>115</v>
      </c>
      <c r="B92" s="23" t="s">
        <v>233</v>
      </c>
    </row>
    <row r="93" spans="1:3" x14ac:dyDescent="0.25">
      <c r="A93" s="23" t="s">
        <v>70</v>
      </c>
      <c r="B93" s="23"/>
      <c r="C93" s="25">
        <v>3</v>
      </c>
    </row>
    <row r="94" spans="1:3" x14ac:dyDescent="0.25">
      <c r="A94" s="23" t="s">
        <v>80</v>
      </c>
      <c r="B94" s="23"/>
      <c r="C94" s="25">
        <v>1</v>
      </c>
    </row>
    <row r="95" spans="1:3" x14ac:dyDescent="0.25">
      <c r="A95" s="23" t="s">
        <v>81</v>
      </c>
      <c r="B95" s="23"/>
      <c r="C95" s="20" t="s">
        <v>62</v>
      </c>
    </row>
    <row r="97" spans="1:5" x14ac:dyDescent="0.25">
      <c r="A97" s="23" t="s">
        <v>116</v>
      </c>
      <c r="B97" s="23" t="s">
        <v>233</v>
      </c>
    </row>
    <row r="98" spans="1:5" x14ac:dyDescent="0.25">
      <c r="A98" s="23" t="s">
        <v>70</v>
      </c>
      <c r="B98" s="23"/>
      <c r="C98" s="25">
        <v>3</v>
      </c>
    </row>
    <row r="99" spans="1:5" x14ac:dyDescent="0.25">
      <c r="A99" s="23" t="s">
        <v>80</v>
      </c>
      <c r="B99" s="23"/>
      <c r="C99" s="25">
        <v>1</v>
      </c>
    </row>
    <row r="100" spans="1:5" x14ac:dyDescent="0.25">
      <c r="A100" s="23" t="s">
        <v>81</v>
      </c>
      <c r="B100" s="23"/>
      <c r="C100" s="20" t="s">
        <v>62</v>
      </c>
    </row>
    <row r="102" spans="1:5" x14ac:dyDescent="0.25">
      <c r="A102" s="23" t="s">
        <v>117</v>
      </c>
      <c r="B102" s="23" t="s">
        <v>233</v>
      </c>
    </row>
    <row r="103" spans="1:5" x14ac:dyDescent="0.25">
      <c r="A103" s="23" t="s">
        <v>70</v>
      </c>
      <c r="B103" s="23"/>
      <c r="C103" s="25">
        <v>3</v>
      </c>
    </row>
    <row r="104" spans="1:5" x14ac:dyDescent="0.25">
      <c r="A104" s="23" t="s">
        <v>80</v>
      </c>
      <c r="B104" s="23"/>
      <c r="C104" s="25">
        <v>1</v>
      </c>
    </row>
    <row r="105" spans="1:5" x14ac:dyDescent="0.25">
      <c r="A105" s="23" t="s">
        <v>81</v>
      </c>
      <c r="B105" s="23"/>
      <c r="C105" s="20" t="s">
        <v>62</v>
      </c>
    </row>
    <row r="106" spans="1:5" x14ac:dyDescent="0.25">
      <c r="A106" s="18"/>
      <c r="B106" s="18"/>
    </row>
    <row r="107" spans="1:5" ht="31.5" x14ac:dyDescent="0.25">
      <c r="A107" s="13" t="s">
        <v>235</v>
      </c>
      <c r="B107" s="13" t="s">
        <v>234</v>
      </c>
      <c r="D107" s="9" t="e">
        <f>(C107+(C108/C109))/SUM(C110:C117)</f>
        <v>#DIV/0!</v>
      </c>
    </row>
    <row r="108" spans="1:5" x14ac:dyDescent="0.25">
      <c r="A108" s="13" t="s">
        <v>125</v>
      </c>
      <c r="B108" s="13"/>
      <c r="D108" s="12" t="s">
        <v>132</v>
      </c>
    </row>
    <row r="109" spans="1:5" x14ac:dyDescent="0.25">
      <c r="A109" s="13" t="s">
        <v>126</v>
      </c>
      <c r="B109" s="13"/>
      <c r="D109" s="12" t="s">
        <v>134</v>
      </c>
      <c r="E109" s="9">
        <v>3</v>
      </c>
    </row>
    <row r="110" spans="1:5" x14ac:dyDescent="0.25">
      <c r="A110" s="13" t="s">
        <v>127</v>
      </c>
      <c r="B110" s="13"/>
      <c r="D110" s="12" t="s">
        <v>133</v>
      </c>
      <c r="E110" s="9">
        <v>1</v>
      </c>
    </row>
    <row r="111" spans="1:5" x14ac:dyDescent="0.25">
      <c r="A111" s="13" t="s">
        <v>127</v>
      </c>
      <c r="B111" s="13"/>
    </row>
    <row r="112" spans="1:5" x14ac:dyDescent="0.25">
      <c r="A112" s="13" t="s">
        <v>127</v>
      </c>
      <c r="B112" s="13"/>
    </row>
    <row r="113" spans="1:3" x14ac:dyDescent="0.25">
      <c r="A113" s="13" t="s">
        <v>127</v>
      </c>
      <c r="B113" s="13"/>
    </row>
    <row r="114" spans="1:3" x14ac:dyDescent="0.25">
      <c r="A114" s="13" t="s">
        <v>127</v>
      </c>
      <c r="B114" s="13"/>
    </row>
    <row r="115" spans="1:3" x14ac:dyDescent="0.25">
      <c r="A115" s="13" t="s">
        <v>127</v>
      </c>
      <c r="B115" s="13"/>
    </row>
    <row r="116" spans="1:3" x14ac:dyDescent="0.25">
      <c r="A116" s="13" t="s">
        <v>127</v>
      </c>
      <c r="B116" s="13"/>
    </row>
    <row r="117" spans="1:3" x14ac:dyDescent="0.25">
      <c r="A117" s="13" t="s">
        <v>127</v>
      </c>
      <c r="B117" s="13"/>
    </row>
    <row r="119" spans="1:3" x14ac:dyDescent="0.25">
      <c r="A119" s="23" t="s">
        <v>135</v>
      </c>
      <c r="B119" s="23" t="s">
        <v>233</v>
      </c>
    </row>
    <row r="120" spans="1:3" x14ac:dyDescent="0.25">
      <c r="A120" s="2" t="s">
        <v>136</v>
      </c>
      <c r="B120" s="2"/>
      <c r="C120" s="25">
        <v>3</v>
      </c>
    </row>
    <row r="121" spans="1:3" x14ac:dyDescent="0.25">
      <c r="A121" s="2" t="s">
        <v>137</v>
      </c>
      <c r="B121" s="2"/>
      <c r="C121" s="25">
        <v>1</v>
      </c>
    </row>
    <row r="122" spans="1:3" x14ac:dyDescent="0.25">
      <c r="A122" s="2" t="s">
        <v>138</v>
      </c>
      <c r="B122" s="2"/>
      <c r="C122" s="25">
        <v>1</v>
      </c>
    </row>
    <row r="123" spans="1:3" x14ac:dyDescent="0.25">
      <c r="A123" s="2" t="s">
        <v>139</v>
      </c>
      <c r="B123" s="2"/>
      <c r="C123" s="25">
        <v>3</v>
      </c>
    </row>
    <row r="124" spans="1:3" x14ac:dyDescent="0.25">
      <c r="A124" s="2" t="s">
        <v>81</v>
      </c>
      <c r="B124" s="2"/>
      <c r="C124" s="20" t="s">
        <v>62</v>
      </c>
    </row>
    <row r="125" spans="1:3" x14ac:dyDescent="0.25">
      <c r="A125" s="26" t="s">
        <v>140</v>
      </c>
      <c r="B125" s="26"/>
    </row>
    <row r="127" spans="1:3" x14ac:dyDescent="0.25">
      <c r="A127" s="23" t="s">
        <v>141</v>
      </c>
      <c r="B127" s="23" t="s">
        <v>233</v>
      </c>
    </row>
    <row r="128" spans="1:3" x14ac:dyDescent="0.25">
      <c r="A128" s="2" t="s">
        <v>142</v>
      </c>
      <c r="B128" s="2"/>
      <c r="C128" s="2">
        <v>1</v>
      </c>
    </row>
    <row r="129" spans="1:3" x14ac:dyDescent="0.25">
      <c r="A129" s="2" t="s">
        <v>143</v>
      </c>
      <c r="B129" s="2"/>
      <c r="C129" s="2">
        <v>1</v>
      </c>
    </row>
    <row r="130" spans="1:3" x14ac:dyDescent="0.25">
      <c r="A130" s="2" t="s">
        <v>144</v>
      </c>
      <c r="B130" s="2"/>
      <c r="C130" s="2">
        <v>3</v>
      </c>
    </row>
    <row r="131" spans="1:3" x14ac:dyDescent="0.25">
      <c r="A131" s="2" t="s">
        <v>145</v>
      </c>
      <c r="B131" s="2"/>
      <c r="C131" s="2">
        <v>3</v>
      </c>
    </row>
    <row r="132" spans="1:3" x14ac:dyDescent="0.25">
      <c r="A132" s="2" t="s">
        <v>146</v>
      </c>
      <c r="B132" s="2"/>
      <c r="C132" s="2">
        <v>3</v>
      </c>
    </row>
    <row r="133" spans="1:3" x14ac:dyDescent="0.25">
      <c r="A133" s="2" t="s">
        <v>147</v>
      </c>
      <c r="B133" s="2"/>
      <c r="C133" s="2">
        <v>3</v>
      </c>
    </row>
    <row r="134" spans="1:3" x14ac:dyDescent="0.25">
      <c r="A134" s="2" t="s">
        <v>148</v>
      </c>
      <c r="B134" s="2"/>
      <c r="C134" s="2">
        <v>3</v>
      </c>
    </row>
    <row r="135" spans="1:3" x14ac:dyDescent="0.25">
      <c r="A135" s="2" t="s">
        <v>149</v>
      </c>
      <c r="B135" s="2"/>
      <c r="C135" s="2">
        <v>1</v>
      </c>
    </row>
    <row r="137" spans="1:3" ht="31.5" x14ac:dyDescent="0.25">
      <c r="A137" s="23" t="s">
        <v>154</v>
      </c>
      <c r="B137" s="23" t="s">
        <v>228</v>
      </c>
    </row>
    <row r="138" spans="1:3" x14ac:dyDescent="0.25">
      <c r="A138" s="2" t="s">
        <v>155</v>
      </c>
      <c r="B138" s="2"/>
      <c r="C138" s="2">
        <v>3</v>
      </c>
    </row>
    <row r="139" spans="1:3" x14ac:dyDescent="0.25">
      <c r="A139" s="2" t="s">
        <v>156</v>
      </c>
      <c r="B139" s="2"/>
      <c r="C139" s="2">
        <v>3</v>
      </c>
    </row>
    <row r="140" spans="1:3" x14ac:dyDescent="0.25">
      <c r="A140" s="2" t="s">
        <v>157</v>
      </c>
      <c r="B140" s="2"/>
      <c r="C140" s="2">
        <v>2</v>
      </c>
    </row>
    <row r="141" spans="1:3" x14ac:dyDescent="0.25">
      <c r="A141" s="2" t="s">
        <v>158</v>
      </c>
      <c r="B141" s="2"/>
      <c r="C141" s="2">
        <v>1</v>
      </c>
    </row>
    <row r="142" spans="1:3" x14ac:dyDescent="0.25">
      <c r="A142" s="2" t="s">
        <v>60</v>
      </c>
      <c r="B142" s="2"/>
      <c r="C142" s="2" t="s">
        <v>62</v>
      </c>
    </row>
    <row r="143" spans="1:3" x14ac:dyDescent="0.25">
      <c r="A143" s="2" t="s">
        <v>61</v>
      </c>
      <c r="B143" s="2"/>
      <c r="C143" s="2" t="s">
        <v>62</v>
      </c>
    </row>
    <row r="145" spans="1:3" ht="47.25" x14ac:dyDescent="0.25">
      <c r="A145" s="23" t="s">
        <v>172</v>
      </c>
      <c r="B145" s="23" t="s">
        <v>236</v>
      </c>
    </row>
    <row r="146" spans="1:3" x14ac:dyDescent="0.25">
      <c r="A146" s="2" t="s">
        <v>160</v>
      </c>
      <c r="B146" s="2"/>
      <c r="C146" s="2">
        <v>2</v>
      </c>
    </row>
    <row r="147" spans="1:3" x14ac:dyDescent="0.25">
      <c r="A147" s="2" t="s">
        <v>161</v>
      </c>
      <c r="B147" s="2"/>
      <c r="C147" s="2">
        <v>2</v>
      </c>
    </row>
    <row r="148" spans="1:3" x14ac:dyDescent="0.25">
      <c r="A148" s="2" t="s">
        <v>162</v>
      </c>
      <c r="B148" s="2"/>
      <c r="C148" s="2">
        <v>3</v>
      </c>
    </row>
    <row r="149" spans="1:3" x14ac:dyDescent="0.25">
      <c r="A149" s="2" t="s">
        <v>164</v>
      </c>
      <c r="B149" s="2"/>
      <c r="C149" s="2">
        <v>1</v>
      </c>
    </row>
    <row r="150" spans="1:3" x14ac:dyDescent="0.25">
      <c r="A150" s="2" t="s">
        <v>163</v>
      </c>
      <c r="B150" s="2"/>
      <c r="C150" s="2">
        <v>1</v>
      </c>
    </row>
    <row r="151" spans="1:3" x14ac:dyDescent="0.25">
      <c r="A151" s="2" t="s">
        <v>81</v>
      </c>
      <c r="B151" s="2"/>
      <c r="C151" s="2" t="s">
        <v>62</v>
      </c>
    </row>
    <row r="153" spans="1:3" ht="31.5" x14ac:dyDescent="0.25">
      <c r="A153" s="23" t="s">
        <v>171</v>
      </c>
      <c r="B153" s="23" t="s">
        <v>230</v>
      </c>
    </row>
    <row r="154" spans="1:3" x14ac:dyDescent="0.25">
      <c r="A154" s="2" t="s">
        <v>160</v>
      </c>
      <c r="B154" s="2"/>
      <c r="C154" s="2">
        <v>2</v>
      </c>
    </row>
    <row r="155" spans="1:3" x14ac:dyDescent="0.25">
      <c r="A155" s="2" t="s">
        <v>161</v>
      </c>
      <c r="B155" s="2"/>
      <c r="C155" s="2">
        <v>2</v>
      </c>
    </row>
    <row r="156" spans="1:3" x14ac:dyDescent="0.25">
      <c r="A156" s="2" t="s">
        <v>167</v>
      </c>
      <c r="B156" s="2"/>
      <c r="C156" s="2">
        <v>3</v>
      </c>
    </row>
    <row r="157" spans="1:3" x14ac:dyDescent="0.25">
      <c r="A157" s="2" t="s">
        <v>162</v>
      </c>
      <c r="B157" s="2"/>
      <c r="C157" s="2">
        <v>3</v>
      </c>
    </row>
    <row r="158" spans="1:3" x14ac:dyDescent="0.25">
      <c r="A158" s="2" t="s">
        <v>168</v>
      </c>
      <c r="B158" s="2"/>
      <c r="C158" s="2">
        <v>3</v>
      </c>
    </row>
    <row r="159" spans="1:3" x14ac:dyDescent="0.25">
      <c r="A159" s="2" t="s">
        <v>169</v>
      </c>
      <c r="B159" s="2"/>
      <c r="C159" s="2">
        <v>3</v>
      </c>
    </row>
    <row r="160" spans="1:3" x14ac:dyDescent="0.25">
      <c r="A160" s="2" t="s">
        <v>170</v>
      </c>
      <c r="B160" s="2"/>
      <c r="C160" s="2">
        <v>3</v>
      </c>
    </row>
    <row r="161" spans="1:3" x14ac:dyDescent="0.25">
      <c r="A161" s="2" t="s">
        <v>164</v>
      </c>
      <c r="B161" s="2"/>
      <c r="C161" s="2">
        <v>1</v>
      </c>
    </row>
    <row r="162" spans="1:3" x14ac:dyDescent="0.25">
      <c r="A162" s="2" t="s">
        <v>163</v>
      </c>
      <c r="B162" s="2"/>
      <c r="C162" s="2">
        <v>1</v>
      </c>
    </row>
    <row r="163" spans="1:3" x14ac:dyDescent="0.25">
      <c r="A163" s="2" t="s">
        <v>81</v>
      </c>
      <c r="B163" s="2"/>
      <c r="C163" s="2" t="s">
        <v>62</v>
      </c>
    </row>
    <row r="165" spans="1:3" ht="31.5" x14ac:dyDescent="0.25">
      <c r="A165" s="23" t="s">
        <v>179</v>
      </c>
      <c r="B165" s="23" t="s">
        <v>230</v>
      </c>
    </row>
    <row r="166" spans="1:3" x14ac:dyDescent="0.25">
      <c r="A166" s="23" t="s">
        <v>174</v>
      </c>
      <c r="B166" s="23"/>
      <c r="C166" s="25">
        <v>3</v>
      </c>
    </row>
    <row r="167" spans="1:3" x14ac:dyDescent="0.25">
      <c r="A167" s="23" t="s">
        <v>175</v>
      </c>
      <c r="B167" s="23"/>
      <c r="C167" s="25">
        <v>2</v>
      </c>
    </row>
    <row r="168" spans="1:3" x14ac:dyDescent="0.25">
      <c r="A168" s="23" t="s">
        <v>176</v>
      </c>
      <c r="B168" s="23"/>
      <c r="C168" s="25">
        <v>1</v>
      </c>
    </row>
    <row r="169" spans="1:3" x14ac:dyDescent="0.25">
      <c r="A169" s="23" t="s">
        <v>177</v>
      </c>
      <c r="B169" s="23"/>
      <c r="C169" s="25">
        <v>1</v>
      </c>
    </row>
    <row r="170" spans="1:3" x14ac:dyDescent="0.25">
      <c r="A170" s="23" t="s">
        <v>81</v>
      </c>
      <c r="B170" s="23"/>
      <c r="C170" s="20" t="s">
        <v>62</v>
      </c>
    </row>
    <row r="172" spans="1:3" ht="31.5" x14ac:dyDescent="0.25">
      <c r="A172" s="23" t="s">
        <v>180</v>
      </c>
      <c r="B172" s="23" t="s">
        <v>230</v>
      </c>
    </row>
    <row r="173" spans="1:3" x14ac:dyDescent="0.25">
      <c r="A173" s="23" t="s">
        <v>181</v>
      </c>
      <c r="B173" s="23"/>
      <c r="C173" s="25">
        <v>3</v>
      </c>
    </row>
    <row r="174" spans="1:3" x14ac:dyDescent="0.25">
      <c r="A174" s="23" t="s">
        <v>183</v>
      </c>
      <c r="B174" s="23"/>
      <c r="C174" s="25">
        <v>2</v>
      </c>
    </row>
    <row r="175" spans="1:3" x14ac:dyDescent="0.25">
      <c r="A175" s="23" t="s">
        <v>182</v>
      </c>
      <c r="B175" s="23"/>
      <c r="C175" s="25">
        <v>1</v>
      </c>
    </row>
    <row r="176" spans="1:3" x14ac:dyDescent="0.25">
      <c r="A176" s="23" t="s">
        <v>177</v>
      </c>
      <c r="B176" s="23"/>
      <c r="C176" s="25">
        <v>1</v>
      </c>
    </row>
    <row r="177" spans="1:3" x14ac:dyDescent="0.25">
      <c r="A177" s="23" t="s">
        <v>184</v>
      </c>
      <c r="B177" s="23"/>
      <c r="C177" s="20" t="s">
        <v>62</v>
      </c>
    </row>
    <row r="179" spans="1:3" x14ac:dyDescent="0.25">
      <c r="A179" s="23" t="s">
        <v>185</v>
      </c>
      <c r="B179" s="23" t="s">
        <v>230</v>
      </c>
    </row>
    <row r="180" spans="1:3" x14ac:dyDescent="0.25">
      <c r="A180" s="22" t="s">
        <v>70</v>
      </c>
      <c r="B180" s="22"/>
      <c r="C180" s="24">
        <v>3</v>
      </c>
    </row>
    <row r="181" spans="1:3" x14ac:dyDescent="0.25">
      <c r="A181" s="22" t="s">
        <v>80</v>
      </c>
      <c r="B181" s="22"/>
      <c r="C181" s="24">
        <v>1</v>
      </c>
    </row>
    <row r="182" spans="1:3" x14ac:dyDescent="0.25">
      <c r="A182" s="22" t="s">
        <v>61</v>
      </c>
      <c r="B182" s="22"/>
      <c r="C182" s="24" t="s">
        <v>62</v>
      </c>
    </row>
    <row r="184" spans="1:3" ht="31.5" x14ac:dyDescent="0.25">
      <c r="A184" s="23" t="s">
        <v>187</v>
      </c>
      <c r="B184" s="23" t="s">
        <v>230</v>
      </c>
    </row>
    <row r="185" spans="1:3" x14ac:dyDescent="0.25">
      <c r="A185" s="23" t="s">
        <v>70</v>
      </c>
      <c r="B185" s="23"/>
      <c r="C185" s="24">
        <v>1</v>
      </c>
    </row>
    <row r="186" spans="1:3" x14ac:dyDescent="0.25">
      <c r="A186" s="23" t="s">
        <v>80</v>
      </c>
      <c r="B186" s="23"/>
      <c r="C186" s="24">
        <v>3</v>
      </c>
    </row>
    <row r="187" spans="1:3" x14ac:dyDescent="0.25">
      <c r="A187" s="23" t="s">
        <v>61</v>
      </c>
      <c r="B187" s="23"/>
      <c r="C187" s="24" t="s">
        <v>62</v>
      </c>
    </row>
    <row r="188" spans="1:3" x14ac:dyDescent="0.25">
      <c r="A188" s="23"/>
      <c r="B188" s="23"/>
    </row>
    <row r="189" spans="1:3" x14ac:dyDescent="0.25">
      <c r="A189" s="23" t="s">
        <v>193</v>
      </c>
      <c r="B189" s="23" t="s">
        <v>230</v>
      </c>
    </row>
    <row r="190" spans="1:3" x14ac:dyDescent="0.25">
      <c r="A190" s="23" t="s">
        <v>70</v>
      </c>
      <c r="B190" s="23"/>
      <c r="C190" s="24">
        <v>3</v>
      </c>
    </row>
    <row r="191" spans="1:3" x14ac:dyDescent="0.25">
      <c r="A191" s="23" t="s">
        <v>80</v>
      </c>
      <c r="B191" s="23"/>
      <c r="C191" s="24">
        <v>1</v>
      </c>
    </row>
    <row r="192" spans="1:3" x14ac:dyDescent="0.25">
      <c r="A192" s="23" t="s">
        <v>61</v>
      </c>
      <c r="B192" s="23"/>
      <c r="C192" s="24" t="s">
        <v>62</v>
      </c>
    </row>
    <row r="193" spans="1:3" x14ac:dyDescent="0.25">
      <c r="A193" s="23"/>
      <c r="B193" s="23"/>
      <c r="C193" s="24"/>
    </row>
    <row r="194" spans="1:3" ht="31.5" x14ac:dyDescent="0.25">
      <c r="A194" s="23" t="s">
        <v>192</v>
      </c>
      <c r="B194" s="23" t="s">
        <v>228</v>
      </c>
    </row>
    <row r="195" spans="1:3" x14ac:dyDescent="0.25">
      <c r="A195" s="2" t="s">
        <v>194</v>
      </c>
      <c r="B195" s="2"/>
      <c r="C195" s="24">
        <v>3</v>
      </c>
    </row>
    <row r="196" spans="1:3" x14ac:dyDescent="0.25">
      <c r="A196" s="2" t="s">
        <v>195</v>
      </c>
      <c r="B196" s="2"/>
      <c r="C196" s="24">
        <v>2</v>
      </c>
    </row>
    <row r="197" spans="1:3" x14ac:dyDescent="0.25">
      <c r="A197" s="2" t="s">
        <v>196</v>
      </c>
      <c r="B197" s="2"/>
      <c r="C197" s="24">
        <v>1</v>
      </c>
    </row>
    <row r="198" spans="1:3" x14ac:dyDescent="0.25">
      <c r="A198" s="2" t="s">
        <v>197</v>
      </c>
      <c r="B198" s="2"/>
      <c r="C198" s="24">
        <v>2</v>
      </c>
    </row>
    <row r="199" spans="1:3" x14ac:dyDescent="0.25">
      <c r="A199" s="2" t="s">
        <v>198</v>
      </c>
      <c r="B199" s="2"/>
      <c r="C199" s="24" t="s">
        <v>62</v>
      </c>
    </row>
    <row r="200" spans="1:3" x14ac:dyDescent="0.25">
      <c r="A200" s="2" t="s">
        <v>61</v>
      </c>
      <c r="B200" s="2"/>
      <c r="C200" s="24" t="s">
        <v>62</v>
      </c>
    </row>
    <row r="202" spans="1:3" x14ac:dyDescent="0.25">
      <c r="A202" s="23" t="s">
        <v>199</v>
      </c>
      <c r="B202" s="23" t="s">
        <v>229</v>
      </c>
    </row>
    <row r="203" spans="1:3" x14ac:dyDescent="0.25">
      <c r="A203" s="23" t="s">
        <v>70</v>
      </c>
      <c r="B203" s="23"/>
      <c r="C203" s="24">
        <v>1</v>
      </c>
    </row>
    <row r="204" spans="1:3" x14ac:dyDescent="0.25">
      <c r="A204" s="23" t="s">
        <v>80</v>
      </c>
      <c r="B204" s="23"/>
      <c r="C204" s="24">
        <v>3</v>
      </c>
    </row>
    <row r="205" spans="1:3" x14ac:dyDescent="0.25">
      <c r="A205" s="23" t="s">
        <v>81</v>
      </c>
      <c r="B205" s="23"/>
      <c r="C205" s="24" t="s">
        <v>62</v>
      </c>
    </row>
    <row r="207" spans="1:3" x14ac:dyDescent="0.25">
      <c r="A207" s="23" t="s">
        <v>203</v>
      </c>
      <c r="B207" s="23" t="s">
        <v>229</v>
      </c>
    </row>
    <row r="208" spans="1:3" x14ac:dyDescent="0.25">
      <c r="A208" s="23" t="s">
        <v>70</v>
      </c>
      <c r="B208" s="23"/>
      <c r="C208" s="24">
        <v>1</v>
      </c>
    </row>
    <row r="209" spans="1:3" x14ac:dyDescent="0.25">
      <c r="A209" s="23" t="s">
        <v>80</v>
      </c>
      <c r="B209" s="23"/>
      <c r="C209" s="24">
        <v>3</v>
      </c>
    </row>
    <row r="210" spans="1:3" x14ac:dyDescent="0.25">
      <c r="A210" s="23" t="s">
        <v>81</v>
      </c>
      <c r="B210" s="23"/>
      <c r="C210" s="24" t="s">
        <v>62</v>
      </c>
    </row>
    <row r="212" spans="1:3" x14ac:dyDescent="0.25">
      <c r="A212" s="23" t="s">
        <v>204</v>
      </c>
      <c r="B212" s="23" t="s">
        <v>229</v>
      </c>
    </row>
    <row r="213" spans="1:3" x14ac:dyDescent="0.25">
      <c r="A213" s="23" t="s">
        <v>70</v>
      </c>
      <c r="B213" s="23"/>
      <c r="C213" s="24">
        <v>1</v>
      </c>
    </row>
    <row r="214" spans="1:3" x14ac:dyDescent="0.25">
      <c r="A214" s="23" t="s">
        <v>80</v>
      </c>
      <c r="B214" s="23"/>
      <c r="C214" s="24">
        <v>3</v>
      </c>
    </row>
    <row r="215" spans="1:3" x14ac:dyDescent="0.25">
      <c r="A215" s="23" t="s">
        <v>81</v>
      </c>
      <c r="B215" s="23"/>
      <c r="C215" s="24" t="s">
        <v>62</v>
      </c>
    </row>
    <row r="217" spans="1:3" ht="31.5" x14ac:dyDescent="0.25">
      <c r="A217" s="23" t="s">
        <v>40</v>
      </c>
      <c r="B217" s="23" t="s">
        <v>228</v>
      </c>
    </row>
    <row r="218" spans="1:3" x14ac:dyDescent="0.25">
      <c r="A218" s="2" t="s">
        <v>70</v>
      </c>
      <c r="B218" s="2"/>
      <c r="C218" s="24">
        <v>3</v>
      </c>
    </row>
    <row r="219" spans="1:3" x14ac:dyDescent="0.25">
      <c r="A219" s="2" t="s">
        <v>195</v>
      </c>
      <c r="B219" s="2"/>
      <c r="C219" s="24">
        <v>2</v>
      </c>
    </row>
    <row r="220" spans="1:3" x14ac:dyDescent="0.25">
      <c r="A220" s="2" t="s">
        <v>80</v>
      </c>
      <c r="B220" s="2"/>
      <c r="C220" s="24">
        <v>1</v>
      </c>
    </row>
    <row r="221" spans="1:3" x14ac:dyDescent="0.25">
      <c r="A221" s="2" t="s">
        <v>61</v>
      </c>
      <c r="B221" s="2"/>
      <c r="C221" s="24" t="s">
        <v>62</v>
      </c>
    </row>
    <row r="223" spans="1:3" ht="47.25" x14ac:dyDescent="0.25">
      <c r="A223" s="23" t="s">
        <v>41</v>
      </c>
      <c r="B223" s="23" t="s">
        <v>230</v>
      </c>
    </row>
    <row r="224" spans="1:3" x14ac:dyDescent="0.25">
      <c r="A224" s="2" t="s">
        <v>70</v>
      </c>
      <c r="B224" s="2"/>
      <c r="C224" s="24">
        <v>3</v>
      </c>
    </row>
    <row r="225" spans="1:3" x14ac:dyDescent="0.25">
      <c r="A225" s="2" t="s">
        <v>207</v>
      </c>
      <c r="B225" s="2"/>
      <c r="C225" s="24">
        <v>2</v>
      </c>
    </row>
    <row r="226" spans="1:3" x14ac:dyDescent="0.25">
      <c r="A226" s="2" t="s">
        <v>80</v>
      </c>
      <c r="B226" s="2"/>
      <c r="C226" s="24">
        <v>1</v>
      </c>
    </row>
    <row r="227" spans="1:3" x14ac:dyDescent="0.25">
      <c r="A227" s="2" t="s">
        <v>81</v>
      </c>
      <c r="B227" s="2"/>
      <c r="C227" s="24" t="s">
        <v>62</v>
      </c>
    </row>
    <row r="229" spans="1:3" x14ac:dyDescent="0.25">
      <c r="A229" s="23" t="s">
        <v>206</v>
      </c>
      <c r="B229" s="23" t="s">
        <v>228</v>
      </c>
    </row>
    <row r="230" spans="1:3" x14ac:dyDescent="0.25">
      <c r="A230" s="2" t="s">
        <v>208</v>
      </c>
      <c r="B230" s="2"/>
      <c r="C230" s="25">
        <v>3</v>
      </c>
    </row>
    <row r="231" spans="1:3" x14ac:dyDescent="0.25">
      <c r="A231" s="2" t="s">
        <v>209</v>
      </c>
      <c r="B231" s="2"/>
      <c r="C231" s="20" t="s">
        <v>103</v>
      </c>
    </row>
    <row r="232" spans="1:3" x14ac:dyDescent="0.25">
      <c r="A232" s="2" t="s">
        <v>60</v>
      </c>
      <c r="B232" s="2"/>
      <c r="C232" s="20" t="s">
        <v>103</v>
      </c>
    </row>
    <row r="233" spans="1:3" x14ac:dyDescent="0.25">
      <c r="A233" s="2" t="s">
        <v>210</v>
      </c>
      <c r="B233" s="2"/>
      <c r="C233" s="20" t="s">
        <v>103</v>
      </c>
    </row>
    <row r="234" spans="1:3" x14ac:dyDescent="0.25">
      <c r="A234" s="2" t="s">
        <v>211</v>
      </c>
      <c r="B234" s="2"/>
      <c r="C234" s="20" t="s">
        <v>103</v>
      </c>
    </row>
    <row r="236" spans="1:3" x14ac:dyDescent="0.25">
      <c r="A236" s="23" t="s">
        <v>212</v>
      </c>
      <c r="B236" s="23" t="s">
        <v>228</v>
      </c>
    </row>
    <row r="237" spans="1:3" x14ac:dyDescent="0.25">
      <c r="A237" s="2" t="s">
        <v>213</v>
      </c>
      <c r="B237" s="2"/>
      <c r="C237" s="24">
        <v>3</v>
      </c>
    </row>
    <row r="238" spans="1:3" x14ac:dyDescent="0.25">
      <c r="A238" s="2" t="s">
        <v>214</v>
      </c>
      <c r="B238" s="2"/>
      <c r="C238" s="24">
        <v>2</v>
      </c>
    </row>
    <row r="239" spans="1:3" x14ac:dyDescent="0.25">
      <c r="A239" s="2" t="s">
        <v>215</v>
      </c>
      <c r="B239" s="2"/>
      <c r="C239" s="24">
        <v>3</v>
      </c>
    </row>
    <row r="240" spans="1:3" x14ac:dyDescent="0.25">
      <c r="A240" s="2" t="s">
        <v>216</v>
      </c>
      <c r="B240" s="2"/>
      <c r="C240" s="24">
        <v>2</v>
      </c>
    </row>
    <row r="241" spans="1:3" x14ac:dyDescent="0.25">
      <c r="A241" s="2" t="s">
        <v>217</v>
      </c>
      <c r="B241" s="2"/>
      <c r="C241" s="24">
        <v>2</v>
      </c>
    </row>
    <row r="242" spans="1:3" x14ac:dyDescent="0.25">
      <c r="A242" s="2" t="s">
        <v>218</v>
      </c>
      <c r="B242" s="2"/>
      <c r="C242" s="24">
        <v>1</v>
      </c>
    </row>
    <row r="243" spans="1:3" x14ac:dyDescent="0.25">
      <c r="A243" s="2" t="s">
        <v>219</v>
      </c>
      <c r="B243" s="2"/>
      <c r="C243" s="24">
        <v>3</v>
      </c>
    </row>
    <row r="244" spans="1:3" x14ac:dyDescent="0.25">
      <c r="A244" s="2" t="s">
        <v>60</v>
      </c>
      <c r="B244" s="2"/>
      <c r="C244" s="24">
        <v>1</v>
      </c>
    </row>
    <row r="245" spans="1:3" x14ac:dyDescent="0.25">
      <c r="A245" s="2" t="s">
        <v>61</v>
      </c>
      <c r="B245" s="2"/>
      <c r="C245" s="24" t="s">
        <v>62</v>
      </c>
    </row>
    <row r="247" spans="1:3" x14ac:dyDescent="0.25">
      <c r="A247" s="23" t="s">
        <v>220</v>
      </c>
      <c r="B247" s="23" t="s">
        <v>228</v>
      </c>
    </row>
    <row r="248" spans="1:3" x14ac:dyDescent="0.25">
      <c r="A248" s="2" t="s">
        <v>208</v>
      </c>
      <c r="B248" s="2"/>
      <c r="C248" s="25">
        <v>3</v>
      </c>
    </row>
    <row r="249" spans="1:3" x14ac:dyDescent="0.25">
      <c r="A249" s="2" t="s">
        <v>209</v>
      </c>
      <c r="B249" s="2"/>
      <c r="C249" s="20" t="s">
        <v>103</v>
      </c>
    </row>
    <row r="250" spans="1:3" x14ac:dyDescent="0.25">
      <c r="A250" s="2" t="s">
        <v>60</v>
      </c>
      <c r="B250" s="2"/>
      <c r="C250" s="20" t="s">
        <v>103</v>
      </c>
    </row>
    <row r="251" spans="1:3" x14ac:dyDescent="0.25">
      <c r="A251" s="2" t="s">
        <v>210</v>
      </c>
      <c r="B251" s="2"/>
      <c r="C251" s="20" t="s">
        <v>103</v>
      </c>
    </row>
    <row r="252" spans="1:3" x14ac:dyDescent="0.25">
      <c r="A252" s="2" t="s">
        <v>211</v>
      </c>
      <c r="B252" s="2"/>
      <c r="C252" s="20" t="s">
        <v>103</v>
      </c>
    </row>
    <row r="254" spans="1:3" x14ac:dyDescent="0.25">
      <c r="A254" s="23" t="s">
        <v>221</v>
      </c>
      <c r="B254" s="23" t="s">
        <v>228</v>
      </c>
    </row>
    <row r="255" spans="1:3" x14ac:dyDescent="0.25">
      <c r="A255" s="2" t="s">
        <v>213</v>
      </c>
      <c r="B255" s="2"/>
      <c r="C255" s="24">
        <v>3</v>
      </c>
    </row>
    <row r="256" spans="1:3" x14ac:dyDescent="0.25">
      <c r="A256" s="2" t="s">
        <v>214</v>
      </c>
      <c r="B256" s="2"/>
      <c r="C256" s="24">
        <v>2</v>
      </c>
    </row>
    <row r="257" spans="1:3" x14ac:dyDescent="0.25">
      <c r="A257" s="2" t="s">
        <v>215</v>
      </c>
      <c r="B257" s="2"/>
      <c r="C257" s="24">
        <v>3</v>
      </c>
    </row>
    <row r="258" spans="1:3" x14ac:dyDescent="0.25">
      <c r="A258" s="2" t="s">
        <v>216</v>
      </c>
      <c r="B258" s="2"/>
      <c r="C258" s="24">
        <v>2</v>
      </c>
    </row>
    <row r="259" spans="1:3" x14ac:dyDescent="0.25">
      <c r="A259" s="2" t="s">
        <v>217</v>
      </c>
      <c r="B259" s="2"/>
      <c r="C259" s="24">
        <v>2</v>
      </c>
    </row>
    <row r="260" spans="1:3" x14ac:dyDescent="0.25">
      <c r="A260" s="2" t="s">
        <v>218</v>
      </c>
      <c r="B260" s="2"/>
      <c r="C260" s="24">
        <v>1</v>
      </c>
    </row>
    <row r="261" spans="1:3" x14ac:dyDescent="0.25">
      <c r="A261" s="2" t="s">
        <v>219</v>
      </c>
      <c r="B261" s="2"/>
      <c r="C261" s="24">
        <v>3</v>
      </c>
    </row>
    <row r="262" spans="1:3" x14ac:dyDescent="0.25">
      <c r="A262" s="2" t="s">
        <v>60</v>
      </c>
      <c r="B262" s="2"/>
      <c r="C262" s="24">
        <v>1</v>
      </c>
    </row>
    <row r="263" spans="1:3" x14ac:dyDescent="0.25">
      <c r="A263" s="2" t="s">
        <v>61</v>
      </c>
      <c r="B263" s="2"/>
      <c r="C263" s="2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 Scores</vt:lpstr>
      <vt:lpstr>Scoring Metric</vt:lpstr>
      <vt:lpstr>Question Scores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wvuadmin</dc:creator>
  <cp:lastModifiedBy>wvuadmin</cp:lastModifiedBy>
  <dcterms:created xsi:type="dcterms:W3CDTF">2018-08-08T00:32:55Z</dcterms:created>
  <dcterms:modified xsi:type="dcterms:W3CDTF">2019-05-09T13:40:35Z</dcterms:modified>
</cp:coreProperties>
</file>